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75" windowWidth="12000" windowHeight="5820" activeTab="0"/>
  </bookViews>
  <sheets>
    <sheet name="SUMMARY10_24" sheetId="1" r:id="rId1"/>
    <sheet name="sp_pops" sheetId="2" r:id="rId2"/>
  </sheets>
  <definedNames/>
  <calcPr fullCalcOnLoad="1"/>
</workbook>
</file>

<file path=xl/sharedStrings.xml><?xml version="1.0" encoding="utf-8"?>
<sst xmlns="http://schemas.openxmlformats.org/spreadsheetml/2006/main" count="112" uniqueCount="54">
  <si>
    <t xml:space="preserve">Alpena </t>
  </si>
  <si>
    <t>Bay De Noc</t>
  </si>
  <si>
    <t xml:space="preserve">C. J. Mott </t>
  </si>
  <si>
    <t>Delta College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</si>
  <si>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</si>
  <si>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</si>
  <si>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</si>
  <si>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</si>
  <si>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</si>
  <si>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</si>
  <si>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</si>
  <si>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</si>
  <si>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</si>
  <si>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</si>
  <si>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 County</t>
  </si>
  <si>
    <t>Mid Michigan</t>
  </si>
  <si>
    <t>Monroe County</t>
  </si>
  <si>
    <t>Montcalm</t>
  </si>
  <si>
    <t>Muskegon</t>
  </si>
  <si>
    <t>North Central Michigan</t>
  </si>
  <si>
    <t xml:space="preserve">Northwestern 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</si>
  <si>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</si>
  <si>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</si>
  <si>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</si>
  <si>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</si>
  <si>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</si>
  <si>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</si>
  <si>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</si>
  <si>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Bay Mills</t>
  </si>
  <si>
    <t xml:space="preserve">Ferris State </t>
  </si>
  <si>
    <t>NMU</t>
  </si>
  <si>
    <t>LSSU</t>
  </si>
  <si>
    <t>Men</t>
  </si>
  <si>
    <t>Women</t>
  </si>
  <si>
    <t>Total</t>
  </si>
  <si>
    <t>M+W</t>
  </si>
  <si>
    <t>2005-06</t>
  </si>
  <si>
    <t>%</t>
  </si>
  <si>
    <t>EXPECTED LEVEL 2005-06</t>
  </si>
  <si>
    <t>STATE LEVEL</t>
  </si>
  <si>
    <t>MICHIGAN COMMUNITY COLLEGES</t>
  </si>
  <si>
    <t>SPECIAL POPULATIONS</t>
  </si>
  <si>
    <t>Individ. With Disabilities</t>
  </si>
  <si>
    <t>Econ. Disadvantaged</t>
  </si>
  <si>
    <t>Non-Traditional</t>
  </si>
  <si>
    <t>Single Parent</t>
  </si>
  <si>
    <t>Displaced Homemaker</t>
  </si>
  <si>
    <t>LEP</t>
  </si>
  <si>
    <t>Acad. Disadvantaged</t>
  </si>
  <si>
    <t>TOTAL</t>
  </si>
  <si>
    <t>2006-07</t>
  </si>
  <si>
    <t>EXPECTED LEVEL 2006-07</t>
  </si>
  <si>
    <t>4P2 - NON-TRADITIONAL COMPLETION - PRELIMINARY</t>
  </si>
  <si>
    <t>4P2 - NON-TRADITIONAL COMPLETION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</si>
</sst>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2" xfId="0" applyFont="1" applyBorder="1" applyAlignment="1">
      <alignment horizontal="center"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 horizontal="centerContinuous"/>
    </xf>
    <xf numFmtId="10" fontId="1" fillId="0" borderId="2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1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49" fontId="3" fillId="0" borderId="1" xfId="0" applyNumberFormat="1" applyFont="1" applyBorder="1" applyAlignment="1">
      <alignment/>
    </xf>
    <xf numFmtId="10" fontId="3" fillId="0" borderId="1" xfId="0" applyNumberFormat="1" applyFont="1" applyBorder="1" applyAlignment="1">
      <alignment/>
    </xf>
    <xf numFmtId="16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7" fillId="0" borderId="0" xfId="0" applyNumberFormat="1" applyFont="1" applyAlignment="1">
      <alignment/>
    </xf>
    <xf numFmtId="10" fontId="3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 topLeftCell="A1">
      <selection activeCell="F4" sqref="F4"/>
    </sheetView>
  </sheetViews>
  <sheetFormatPr defaultColWidth="9.140625" defaultRowHeight="12.75"/>
  <cols>
    <col min="1" max="1" width="21.00390625" style="8" customWidth="1"/>
    <col min="2" max="4" width="0" style="0" hidden="1" customWidth="1"/>
    <col min="5" max="5" width="0.85546875" style="0" customWidth="1"/>
    <col min="6" max="6" width="9.28125" style="0" bestFit="1" customWidth="1"/>
    <col min="7" max="7" width="9.28125" style="19" bestFit="1" customWidth="1"/>
    <col min="8" max="8" width="10.00390625" style="19" bestFit="1" customWidth="1"/>
    <col min="9" max="9" width="9.28125" style="16" customWidth="1"/>
    <col min="10" max="10" width="2.00390625" style="0" customWidth="1"/>
    <col min="11" max="12" width="9.140625" style="19" customWidth="1"/>
  </cols>
  <sheetData>
    <row r="1" ht="15.75">
      <c r="A1" s="13" t="s">
        <v>40</v>
      </c>
    </row>
    <row r="2" ht="15.75">
      <c r="A2" s="13" t="s">
        <v>53</v>
      </c>
    </row>
    <row r="4" spans="5:13" ht="12.75">
      <c r="E4" s="4"/>
      <c r="G4" s="20" t="s">
        <v>50</v>
      </c>
      <c r="H4" s="20"/>
      <c r="I4" s="17"/>
      <c r="K4" s="20" t="s">
        <v>36</v>
      </c>
      <c r="L4" s="20"/>
      <c r="M4" s="6"/>
    </row>
    <row r="5" spans="2:13" ht="13.5" thickBot="1">
      <c r="B5" s="2" t="s">
        <v>32</v>
      </c>
      <c r="C5" s="2" t="s">
        <v>33</v>
      </c>
      <c r="D5" s="2" t="s">
        <v>34</v>
      </c>
      <c r="E5" s="5"/>
      <c r="G5" s="21" t="s">
        <v>35</v>
      </c>
      <c r="H5" s="21" t="s">
        <v>34</v>
      </c>
      <c r="I5" s="18" t="s">
        <v>37</v>
      </c>
      <c r="K5" s="21" t="s">
        <v>35</v>
      </c>
      <c r="L5" s="21" t="s">
        <v>34</v>
      </c>
      <c r="M5" s="15" t="s">
        <v>37</v>
      </c>
    </row>
    <row r="6" spans="1:18" ht="13.5" thickTop="1">
      <c r="A6" s="8" t="s">
        <v>0</v>
      </c>
      <c r="B6" s="8">
        <v>7</v>
      </c>
      <c r="C6" s="8">
        <v>66</v>
      </c>
      <c r="D6" s="8">
        <v>73</v>
      </c>
      <c r="E6" s="7"/>
      <c r="F6" s="8"/>
      <c r="G6" s="7">
        <v>17</v>
      </c>
      <c r="H6" s="7">
        <v>189</v>
      </c>
      <c r="I6" s="9">
        <v>0.08994708994708994</v>
      </c>
      <c r="J6" s="8"/>
      <c r="K6" s="7">
        <v>18</v>
      </c>
      <c r="L6" s="7">
        <v>182</v>
      </c>
      <c r="M6" s="9">
        <f aca="true" t="shared" si="0" ref="M6:M37">+K6/L6</f>
        <v>0.0989010989010989</v>
      </c>
      <c r="Q6" s="19"/>
      <c r="R6" s="19"/>
    </row>
    <row r="7" spans="1:18" s="3" customFormat="1" ht="12.75">
      <c r="A7" s="8" t="s">
        <v>1</v>
      </c>
      <c r="B7" s="10">
        <v>11</v>
      </c>
      <c r="C7" s="10">
        <v>157</v>
      </c>
      <c r="D7" s="10">
        <v>168</v>
      </c>
      <c r="E7" s="24"/>
      <c r="F7" s="10"/>
      <c r="G7" s="7">
        <v>27</v>
      </c>
      <c r="H7" s="7">
        <v>226</v>
      </c>
      <c r="I7" s="9">
        <v>0.11946902654867257</v>
      </c>
      <c r="J7" s="8"/>
      <c r="K7" s="7">
        <v>19</v>
      </c>
      <c r="L7" s="7">
        <v>220</v>
      </c>
      <c r="M7" s="9">
        <f t="shared" si="0"/>
        <v>0.08636363636363636</v>
      </c>
      <c r="O7"/>
      <c r="P7"/>
      <c r="Q7" s="19"/>
      <c r="R7" s="19"/>
    </row>
    <row r="8" spans="1:18" ht="12.75">
      <c r="A8" s="8" t="s">
        <v>2</v>
      </c>
      <c r="B8" s="8">
        <v>33</v>
      </c>
      <c r="C8" s="8">
        <v>338</v>
      </c>
      <c r="D8" s="8">
        <v>371</v>
      </c>
      <c r="E8" s="7"/>
      <c r="F8" s="8"/>
      <c r="G8" s="8">
        <v>86</v>
      </c>
      <c r="H8" s="8">
        <v>581</v>
      </c>
      <c r="I8" s="9">
        <v>0.14802065404475043</v>
      </c>
      <c r="J8" s="8"/>
      <c r="K8" s="7">
        <v>83</v>
      </c>
      <c r="L8" s="7">
        <v>527</v>
      </c>
      <c r="M8" s="9">
        <f t="shared" si="0"/>
        <v>0.15749525616698293</v>
      </c>
      <c r="Q8" s="19"/>
      <c r="R8" s="19"/>
    </row>
    <row r="9" spans="1:18" ht="12.75">
      <c r="A9" s="8" t="s">
        <v>3</v>
      </c>
      <c r="B9" s="8">
        <v>64</v>
      </c>
      <c r="C9" s="8">
        <v>492</v>
      </c>
      <c r="D9" s="8">
        <v>556</v>
      </c>
      <c r="E9" s="7"/>
      <c r="F9" s="8"/>
      <c r="G9" s="8">
        <v>138</v>
      </c>
      <c r="H9" s="8">
        <v>863</v>
      </c>
      <c r="I9" s="9">
        <v>0.15990730011587487</v>
      </c>
      <c r="J9" s="8"/>
      <c r="K9" s="7">
        <v>122</v>
      </c>
      <c r="L9" s="7">
        <v>811</v>
      </c>
      <c r="M9" s="9">
        <f t="shared" si="0"/>
        <v>0.1504315659679408</v>
      </c>
      <c r="Q9" s="19"/>
      <c r="R9" s="19"/>
    </row>
    <row r="10" spans="1:18" ht="12.75">
      <c r="A10" s="8" t="s">
        <v>4</v>
      </c>
      <c r="B10" s="8">
        <v>6</v>
      </c>
      <c r="C10" s="8">
        <v>56</v>
      </c>
      <c r="D10" s="8">
        <v>62</v>
      </c>
      <c r="E10" s="7"/>
      <c r="F10" s="8"/>
      <c r="G10" s="7">
        <v>12</v>
      </c>
      <c r="H10" s="7">
        <v>125</v>
      </c>
      <c r="I10" s="9">
        <v>0.096</v>
      </c>
      <c r="J10" s="8"/>
      <c r="K10" s="7">
        <v>9</v>
      </c>
      <c r="L10" s="7">
        <v>78</v>
      </c>
      <c r="M10" s="9">
        <f t="shared" si="0"/>
        <v>0.11538461538461539</v>
      </c>
      <c r="Q10" s="19"/>
      <c r="R10" s="19"/>
    </row>
    <row r="11" spans="1:18" s="3" customFormat="1" ht="12.75">
      <c r="A11" s="8" t="s">
        <v>5</v>
      </c>
      <c r="B11" s="10">
        <v>23</v>
      </c>
      <c r="C11" s="10">
        <v>57</v>
      </c>
      <c r="D11" s="10">
        <v>80</v>
      </c>
      <c r="E11" s="24"/>
      <c r="F11" s="10"/>
      <c r="G11" s="7">
        <v>20</v>
      </c>
      <c r="H11" s="7">
        <v>122</v>
      </c>
      <c r="I11" s="9">
        <v>0.16393442622950818</v>
      </c>
      <c r="J11" s="8"/>
      <c r="K11" s="7">
        <v>29</v>
      </c>
      <c r="L11" s="7">
        <v>109</v>
      </c>
      <c r="M11" s="9">
        <f t="shared" si="0"/>
        <v>0.26605504587155965</v>
      </c>
      <c r="O11"/>
      <c r="P11"/>
      <c r="Q11" s="19"/>
      <c r="R11" s="19"/>
    </row>
    <row r="12" spans="1:18" s="29" customFormat="1" ht="12.75">
      <c r="A12" s="8" t="s">
        <v>6</v>
      </c>
      <c r="B12" s="28">
        <v>52</v>
      </c>
      <c r="C12" s="28">
        <v>329</v>
      </c>
      <c r="D12" s="28">
        <v>381</v>
      </c>
      <c r="E12" s="30"/>
      <c r="F12" s="28"/>
      <c r="G12" s="8">
        <v>69</v>
      </c>
      <c r="H12" s="8">
        <v>558</v>
      </c>
      <c r="I12" s="9">
        <v>0.12365591397849462</v>
      </c>
      <c r="J12" s="8"/>
      <c r="K12" s="7">
        <v>102</v>
      </c>
      <c r="L12" s="7">
        <v>612</v>
      </c>
      <c r="M12" s="9">
        <f t="shared" si="0"/>
        <v>0.16666666666666666</v>
      </c>
      <c r="O12"/>
      <c r="P12"/>
      <c r="Q12" s="19"/>
      <c r="R12" s="19"/>
    </row>
    <row r="13" spans="1:18" s="29" customFormat="1" ht="12.75">
      <c r="A13" s="8" t="s">
        <v>7</v>
      </c>
      <c r="B13" s="28">
        <v>33</v>
      </c>
      <c r="C13" s="28">
        <v>297</v>
      </c>
      <c r="D13" s="28">
        <v>330</v>
      </c>
      <c r="E13" s="30"/>
      <c r="F13" s="28"/>
      <c r="G13" s="7">
        <v>107</v>
      </c>
      <c r="H13" s="7">
        <v>623</v>
      </c>
      <c r="I13" s="9">
        <v>0.17174959871589085</v>
      </c>
      <c r="J13" s="8"/>
      <c r="K13" s="7">
        <v>89</v>
      </c>
      <c r="L13" s="7">
        <v>621</v>
      </c>
      <c r="M13" s="9">
        <f t="shared" si="0"/>
        <v>0.143317230273752</v>
      </c>
      <c r="O13"/>
      <c r="P13"/>
      <c r="Q13" s="19"/>
      <c r="R13" s="19"/>
    </row>
    <row r="14" spans="1:18" ht="12.75">
      <c r="A14" s="8" t="s">
        <v>8</v>
      </c>
      <c r="B14" s="8">
        <v>35</v>
      </c>
      <c r="C14" s="8">
        <v>239</v>
      </c>
      <c r="D14" s="8">
        <v>274</v>
      </c>
      <c r="E14" s="7"/>
      <c r="F14" s="8"/>
      <c r="G14" s="7">
        <v>45</v>
      </c>
      <c r="H14" s="7">
        <v>327</v>
      </c>
      <c r="I14" s="9">
        <v>0.13761467889908258</v>
      </c>
      <c r="J14" s="8"/>
      <c r="K14" s="7">
        <v>66</v>
      </c>
      <c r="L14" s="7">
        <v>368</v>
      </c>
      <c r="M14" s="9">
        <f t="shared" si="0"/>
        <v>0.1793478260869565</v>
      </c>
      <c r="Q14" s="19"/>
      <c r="R14" s="19"/>
    </row>
    <row r="15" spans="1:18" ht="12.75">
      <c r="A15" s="8" t="s">
        <v>9</v>
      </c>
      <c r="B15" s="8">
        <v>55</v>
      </c>
      <c r="C15" s="8">
        <v>255</v>
      </c>
      <c r="D15" s="8">
        <v>310</v>
      </c>
      <c r="E15" s="7"/>
      <c r="F15" s="8"/>
      <c r="G15" s="7">
        <v>80</v>
      </c>
      <c r="H15" s="7">
        <v>540</v>
      </c>
      <c r="I15" s="9">
        <v>0.14814814814814814</v>
      </c>
      <c r="J15" s="8"/>
      <c r="K15" s="7">
        <v>75</v>
      </c>
      <c r="L15" s="7">
        <v>490</v>
      </c>
      <c r="M15" s="9">
        <f t="shared" si="0"/>
        <v>0.15306122448979592</v>
      </c>
      <c r="Q15" s="19"/>
      <c r="R15" s="19"/>
    </row>
    <row r="16" spans="1:18" ht="12.75">
      <c r="A16" s="8" t="s">
        <v>10</v>
      </c>
      <c r="B16" s="8">
        <v>51</v>
      </c>
      <c r="C16" s="8">
        <v>307</v>
      </c>
      <c r="D16" s="8">
        <v>358</v>
      </c>
      <c r="E16" s="7"/>
      <c r="F16" s="8"/>
      <c r="G16" s="7">
        <v>75</v>
      </c>
      <c r="H16" s="7">
        <v>427</v>
      </c>
      <c r="I16" s="9">
        <v>0.1756440281030445</v>
      </c>
      <c r="J16" s="8"/>
      <c r="K16" s="7">
        <v>60</v>
      </c>
      <c r="L16" s="7">
        <v>432</v>
      </c>
      <c r="M16" s="9">
        <f t="shared" si="0"/>
        <v>0.1388888888888889</v>
      </c>
      <c r="Q16" s="19"/>
      <c r="R16" s="19"/>
    </row>
    <row r="17" spans="1:18" ht="13.5" customHeight="1">
      <c r="A17" s="8" t="s">
        <v>11</v>
      </c>
      <c r="B17" s="8">
        <v>27</v>
      </c>
      <c r="C17" s="8">
        <v>225</v>
      </c>
      <c r="D17" s="8">
        <v>252</v>
      </c>
      <c r="E17" s="7"/>
      <c r="F17" s="8"/>
      <c r="G17" s="7">
        <v>23</v>
      </c>
      <c r="H17" s="7">
        <v>203</v>
      </c>
      <c r="I17" s="9">
        <v>0.11330049261083744</v>
      </c>
      <c r="J17" s="8"/>
      <c r="K17" s="7">
        <v>34</v>
      </c>
      <c r="L17" s="7">
        <v>281</v>
      </c>
      <c r="M17" s="9">
        <f t="shared" si="0"/>
        <v>0.12099644128113879</v>
      </c>
      <c r="Q17" s="19"/>
      <c r="R17" s="19"/>
    </row>
    <row r="18" spans="1:18" s="29" customFormat="1" ht="12.75">
      <c r="A18" s="8" t="s">
        <v>12</v>
      </c>
      <c r="B18" s="28">
        <v>9</v>
      </c>
      <c r="C18" s="28">
        <v>82</v>
      </c>
      <c r="D18" s="28">
        <v>91</v>
      </c>
      <c r="E18" s="30"/>
      <c r="F18" s="28"/>
      <c r="G18" s="7">
        <v>29</v>
      </c>
      <c r="H18" s="7">
        <v>165</v>
      </c>
      <c r="I18" s="9">
        <v>0.17575757575757575</v>
      </c>
      <c r="J18" s="8"/>
      <c r="K18" s="7">
        <v>11</v>
      </c>
      <c r="L18" s="7">
        <v>121</v>
      </c>
      <c r="M18" s="9">
        <f t="shared" si="0"/>
        <v>0.09090909090909091</v>
      </c>
      <c r="O18"/>
      <c r="P18"/>
      <c r="Q18" s="19"/>
      <c r="R18" s="19"/>
    </row>
    <row r="19" spans="1:18" ht="12.75">
      <c r="A19" s="8" t="s">
        <v>13</v>
      </c>
      <c r="B19" s="8">
        <v>124</v>
      </c>
      <c r="C19" s="8">
        <v>737</v>
      </c>
      <c r="D19" s="8">
        <v>861</v>
      </c>
      <c r="E19" s="7"/>
      <c r="F19" s="8"/>
      <c r="G19" s="8">
        <v>223</v>
      </c>
      <c r="H19" s="8">
        <v>1519</v>
      </c>
      <c r="I19" s="9">
        <v>0.1468071099407505</v>
      </c>
      <c r="J19" s="8"/>
      <c r="K19" s="7">
        <v>187</v>
      </c>
      <c r="L19" s="7">
        <v>1212</v>
      </c>
      <c r="M19" s="9">
        <f t="shared" si="0"/>
        <v>0.1542904290429043</v>
      </c>
      <c r="Q19" s="19"/>
      <c r="R19" s="19"/>
    </row>
    <row r="20" spans="1:18" s="3" customFormat="1" ht="12.75">
      <c r="A20" s="8" t="s">
        <v>14</v>
      </c>
      <c r="B20" s="10">
        <v>40</v>
      </c>
      <c r="C20" s="10">
        <v>376</v>
      </c>
      <c r="D20" s="10">
        <v>416</v>
      </c>
      <c r="E20" s="24"/>
      <c r="F20" s="10"/>
      <c r="G20" s="7">
        <v>145</v>
      </c>
      <c r="H20" s="7">
        <v>903</v>
      </c>
      <c r="I20" s="9">
        <v>0.16057585825027684</v>
      </c>
      <c r="J20" s="8"/>
      <c r="K20" s="7">
        <v>210</v>
      </c>
      <c r="L20" s="7">
        <v>926</v>
      </c>
      <c r="M20" s="9">
        <f t="shared" si="0"/>
        <v>0.2267818574514039</v>
      </c>
      <c r="O20"/>
      <c r="P20"/>
      <c r="Q20" s="19"/>
      <c r="R20" s="19"/>
    </row>
    <row r="21" spans="1:18" ht="12.75">
      <c r="A21" s="8" t="s">
        <v>15</v>
      </c>
      <c r="B21" s="8">
        <v>21</v>
      </c>
      <c r="C21" s="8">
        <v>127</v>
      </c>
      <c r="D21" s="8">
        <v>148</v>
      </c>
      <c r="E21" s="7"/>
      <c r="F21" s="8"/>
      <c r="G21" s="7">
        <v>29</v>
      </c>
      <c r="H21" s="7">
        <v>215</v>
      </c>
      <c r="I21" s="9">
        <v>0.13488372093023257</v>
      </c>
      <c r="J21" s="8"/>
      <c r="K21" s="7">
        <v>31</v>
      </c>
      <c r="L21" s="7">
        <v>183</v>
      </c>
      <c r="M21" s="9">
        <f t="shared" si="0"/>
        <v>0.16939890710382513</v>
      </c>
      <c r="Q21" s="19"/>
      <c r="R21" s="19"/>
    </row>
    <row r="22" spans="1:18" ht="12.75">
      <c r="A22" s="8" t="s">
        <v>16</v>
      </c>
      <c r="B22" s="8">
        <v>14</v>
      </c>
      <c r="C22" s="8">
        <v>102</v>
      </c>
      <c r="D22" s="8">
        <v>116</v>
      </c>
      <c r="E22" s="7"/>
      <c r="F22" s="8"/>
      <c r="G22" s="7">
        <v>30</v>
      </c>
      <c r="H22" s="7">
        <v>221</v>
      </c>
      <c r="I22" s="9">
        <v>0.13574660633484162</v>
      </c>
      <c r="J22" s="8"/>
      <c r="K22" s="7">
        <v>20</v>
      </c>
      <c r="L22" s="7">
        <v>169</v>
      </c>
      <c r="M22" s="9">
        <f t="shared" si="0"/>
        <v>0.11834319526627218</v>
      </c>
      <c r="Q22" s="19"/>
      <c r="R22" s="19"/>
    </row>
    <row r="23" spans="1:18" ht="12.75">
      <c r="A23" s="8" t="s">
        <v>17</v>
      </c>
      <c r="B23" s="8">
        <v>11</v>
      </c>
      <c r="C23" s="8">
        <v>121</v>
      </c>
      <c r="D23" s="8">
        <v>132</v>
      </c>
      <c r="E23" s="7"/>
      <c r="F23" s="8"/>
      <c r="G23" s="7">
        <v>37</v>
      </c>
      <c r="H23" s="7">
        <v>205</v>
      </c>
      <c r="I23" s="9">
        <v>0.18048780487804877</v>
      </c>
      <c r="J23" s="8"/>
      <c r="K23" s="7">
        <v>16</v>
      </c>
      <c r="L23" s="7">
        <v>151</v>
      </c>
      <c r="M23" s="9">
        <f t="shared" si="0"/>
        <v>0.10596026490066225</v>
      </c>
      <c r="Q23" s="19"/>
      <c r="R23" s="19"/>
    </row>
    <row r="24" spans="1:18" ht="12.75">
      <c r="A24" s="8" t="s">
        <v>18</v>
      </c>
      <c r="B24" s="8">
        <v>18</v>
      </c>
      <c r="C24" s="8">
        <v>146</v>
      </c>
      <c r="D24" s="8">
        <v>164</v>
      </c>
      <c r="E24" s="7"/>
      <c r="F24" s="8"/>
      <c r="G24" s="7">
        <v>30</v>
      </c>
      <c r="H24" s="7">
        <v>205</v>
      </c>
      <c r="I24" s="9">
        <v>0.14634146341463414</v>
      </c>
      <c r="J24" s="8"/>
      <c r="K24" s="7">
        <v>25</v>
      </c>
      <c r="L24" s="7">
        <v>199</v>
      </c>
      <c r="M24" s="9">
        <f t="shared" si="0"/>
        <v>0.12562814070351758</v>
      </c>
      <c r="Q24" s="19"/>
      <c r="R24" s="19"/>
    </row>
    <row r="25" spans="1:18" ht="12.75">
      <c r="A25" s="8" t="s">
        <v>19</v>
      </c>
      <c r="B25" s="8">
        <v>3</v>
      </c>
      <c r="C25" s="8">
        <v>86</v>
      </c>
      <c r="D25" s="8">
        <v>89</v>
      </c>
      <c r="E25" s="7"/>
      <c r="F25" s="8"/>
      <c r="G25" s="7">
        <v>12</v>
      </c>
      <c r="H25" s="7">
        <v>99</v>
      </c>
      <c r="I25" s="9">
        <v>0.12121212121212122</v>
      </c>
      <c r="J25" s="8"/>
      <c r="K25" s="7">
        <v>5</v>
      </c>
      <c r="L25" s="7">
        <v>96</v>
      </c>
      <c r="M25" s="9">
        <f t="shared" si="0"/>
        <v>0.052083333333333336</v>
      </c>
      <c r="Q25" s="19"/>
      <c r="R25" s="19"/>
    </row>
    <row r="26" spans="1:18" ht="12.75">
      <c r="A26" s="8" t="s">
        <v>20</v>
      </c>
      <c r="B26" s="8">
        <v>10</v>
      </c>
      <c r="C26" s="8">
        <v>101</v>
      </c>
      <c r="D26" s="8">
        <v>111</v>
      </c>
      <c r="E26" s="7"/>
      <c r="F26" s="8"/>
      <c r="G26" s="7">
        <v>20</v>
      </c>
      <c r="H26" s="7">
        <v>181</v>
      </c>
      <c r="I26" s="9">
        <v>0.11049723756906077</v>
      </c>
      <c r="J26" s="8"/>
      <c r="K26" s="7">
        <v>17</v>
      </c>
      <c r="L26" s="7">
        <v>170</v>
      </c>
      <c r="M26" s="9">
        <f t="shared" si="0"/>
        <v>0.1</v>
      </c>
      <c r="Q26" s="19"/>
      <c r="R26" s="19"/>
    </row>
    <row r="27" spans="1:18" s="3" customFormat="1" ht="12.75">
      <c r="A27" s="8" t="s">
        <v>21</v>
      </c>
      <c r="B27" s="10">
        <v>88</v>
      </c>
      <c r="C27" s="10">
        <v>503</v>
      </c>
      <c r="D27" s="10">
        <v>591</v>
      </c>
      <c r="E27" s="24"/>
      <c r="F27" s="10"/>
      <c r="G27" s="8">
        <v>140</v>
      </c>
      <c r="H27" s="8">
        <v>734</v>
      </c>
      <c r="I27" s="9">
        <v>0.1907356948228883</v>
      </c>
      <c r="J27" s="8"/>
      <c r="K27" s="7">
        <v>123</v>
      </c>
      <c r="L27" s="7">
        <v>742</v>
      </c>
      <c r="M27" s="9">
        <f t="shared" si="0"/>
        <v>0.16576819407008087</v>
      </c>
      <c r="O27"/>
      <c r="P27"/>
      <c r="Q27" s="19"/>
      <c r="R27" s="19"/>
    </row>
    <row r="28" spans="1:18" ht="12.75">
      <c r="A28" s="8" t="s">
        <v>22</v>
      </c>
      <c r="B28" s="8">
        <v>24</v>
      </c>
      <c r="C28" s="8">
        <v>175</v>
      </c>
      <c r="D28" s="8">
        <v>199</v>
      </c>
      <c r="E28" s="7"/>
      <c r="F28" s="8"/>
      <c r="G28" s="7">
        <v>43</v>
      </c>
      <c r="H28" s="7">
        <v>297</v>
      </c>
      <c r="I28" s="9">
        <v>0.1447811447811448</v>
      </c>
      <c r="J28" s="8"/>
      <c r="K28" s="7">
        <v>49</v>
      </c>
      <c r="L28" s="7">
        <v>277</v>
      </c>
      <c r="M28" s="9">
        <f t="shared" si="0"/>
        <v>0.17689530685920576</v>
      </c>
      <c r="Q28" s="19"/>
      <c r="R28" s="19"/>
    </row>
    <row r="29" spans="1:18" ht="12.75">
      <c r="A29" s="8" t="s">
        <v>23</v>
      </c>
      <c r="B29" s="8">
        <v>19</v>
      </c>
      <c r="C29" s="8">
        <v>238</v>
      </c>
      <c r="D29" s="8">
        <v>257</v>
      </c>
      <c r="E29" s="7"/>
      <c r="F29" s="8"/>
      <c r="G29" s="8">
        <v>73</v>
      </c>
      <c r="H29" s="8">
        <v>580</v>
      </c>
      <c r="I29" s="9">
        <v>0.12586206896551724</v>
      </c>
      <c r="J29" s="8"/>
      <c r="K29" s="7">
        <v>59</v>
      </c>
      <c r="L29" s="7">
        <v>418</v>
      </c>
      <c r="M29" s="9">
        <f t="shared" si="0"/>
        <v>0.14114832535885166</v>
      </c>
      <c r="Q29" s="19"/>
      <c r="R29" s="19"/>
    </row>
    <row r="30" spans="1:18" ht="12.75">
      <c r="A30" s="8" t="s">
        <v>24</v>
      </c>
      <c r="B30" s="8">
        <v>10</v>
      </c>
      <c r="C30" s="8">
        <v>85</v>
      </c>
      <c r="D30" s="8">
        <v>95</v>
      </c>
      <c r="E30" s="7"/>
      <c r="F30" s="8"/>
      <c r="G30" s="7">
        <v>14</v>
      </c>
      <c r="H30" s="7">
        <v>118</v>
      </c>
      <c r="I30" s="9">
        <v>0.11864406779661017</v>
      </c>
      <c r="J30" s="8"/>
      <c r="K30" s="7">
        <v>20</v>
      </c>
      <c r="L30" s="7">
        <v>146</v>
      </c>
      <c r="M30" s="9">
        <f t="shared" si="0"/>
        <v>0.136986301369863</v>
      </c>
      <c r="Q30" s="19"/>
      <c r="R30" s="19"/>
    </row>
    <row r="31" spans="1:18" ht="12.75">
      <c r="A31" s="8" t="s">
        <v>25</v>
      </c>
      <c r="B31" s="8">
        <v>83</v>
      </c>
      <c r="C31" s="8">
        <v>555</v>
      </c>
      <c r="D31" s="8">
        <v>638</v>
      </c>
      <c r="E31" s="7"/>
      <c r="F31" s="8"/>
      <c r="G31" s="7">
        <v>246</v>
      </c>
      <c r="H31" s="7">
        <v>1232</v>
      </c>
      <c r="I31" s="9">
        <v>0.19967532467532467</v>
      </c>
      <c r="J31" s="8"/>
      <c r="K31" s="7">
        <v>232</v>
      </c>
      <c r="L31" s="7">
        <v>1121</v>
      </c>
      <c r="M31" s="9">
        <f t="shared" si="0"/>
        <v>0.20695807314897413</v>
      </c>
      <c r="Q31" s="19"/>
      <c r="R31" s="19"/>
    </row>
    <row r="32" spans="1:18" s="3" customFormat="1" ht="12.75">
      <c r="A32" s="8" t="s">
        <v>26</v>
      </c>
      <c r="B32" s="10">
        <v>32</v>
      </c>
      <c r="C32" s="10">
        <v>271</v>
      </c>
      <c r="D32" s="10">
        <v>303</v>
      </c>
      <c r="E32" s="24"/>
      <c r="F32" s="10"/>
      <c r="G32" s="7">
        <v>89</v>
      </c>
      <c r="H32" s="7">
        <v>415</v>
      </c>
      <c r="I32" s="9">
        <v>0.21445783132530122</v>
      </c>
      <c r="J32" s="8"/>
      <c r="K32" s="7">
        <v>64</v>
      </c>
      <c r="L32" s="7">
        <v>380</v>
      </c>
      <c r="M32" s="9">
        <f t="shared" si="0"/>
        <v>0.16842105263157894</v>
      </c>
      <c r="O32"/>
      <c r="P32"/>
      <c r="Q32" s="19"/>
      <c r="R32" s="19"/>
    </row>
    <row r="33" spans="1:18" s="3" customFormat="1" ht="12.75">
      <c r="A33" s="8" t="s">
        <v>27</v>
      </c>
      <c r="B33" s="10">
        <v>8</v>
      </c>
      <c r="C33" s="10">
        <v>60</v>
      </c>
      <c r="D33" s="10">
        <v>68</v>
      </c>
      <c r="E33" s="24"/>
      <c r="F33" s="10"/>
      <c r="G33" s="7">
        <v>10</v>
      </c>
      <c r="H33" s="7">
        <v>90</v>
      </c>
      <c r="I33" s="9">
        <v>0.1111111111111111</v>
      </c>
      <c r="J33" s="8"/>
      <c r="K33" s="7">
        <v>13</v>
      </c>
      <c r="L33" s="7">
        <v>87</v>
      </c>
      <c r="M33" s="9">
        <f t="shared" si="0"/>
        <v>0.14942528735632185</v>
      </c>
      <c r="O33"/>
      <c r="P33"/>
      <c r="Q33" s="19"/>
      <c r="R33" s="19"/>
    </row>
    <row r="34" spans="1:18" s="3" customFormat="1" ht="12.75">
      <c r="A34" s="8" t="s">
        <v>28</v>
      </c>
      <c r="B34" s="10"/>
      <c r="C34" s="10"/>
      <c r="D34" s="10"/>
      <c r="E34" s="24"/>
      <c r="F34" s="10"/>
      <c r="G34" s="7">
        <v>3</v>
      </c>
      <c r="H34" s="7">
        <v>36</v>
      </c>
      <c r="I34" s="9">
        <v>0.08333333333333333</v>
      </c>
      <c r="J34" s="8"/>
      <c r="K34" s="7">
        <v>2</v>
      </c>
      <c r="L34" s="7">
        <v>8</v>
      </c>
      <c r="M34" s="9">
        <f t="shared" si="0"/>
        <v>0.25</v>
      </c>
      <c r="O34"/>
      <c r="P34"/>
      <c r="Q34" s="19"/>
      <c r="R34" s="19"/>
    </row>
    <row r="35" spans="1:18" s="3" customFormat="1" ht="12.75">
      <c r="A35" s="8" t="s">
        <v>29</v>
      </c>
      <c r="B35" s="10">
        <v>37</v>
      </c>
      <c r="C35" s="10">
        <v>235</v>
      </c>
      <c r="D35" s="10">
        <v>272</v>
      </c>
      <c r="E35" s="24"/>
      <c r="F35" s="10"/>
      <c r="G35" s="7">
        <v>99</v>
      </c>
      <c r="H35" s="7">
        <v>709</v>
      </c>
      <c r="I35" s="9">
        <v>0.13963328631875882</v>
      </c>
      <c r="J35" s="8"/>
      <c r="K35" s="7">
        <v>73</v>
      </c>
      <c r="L35" s="7">
        <v>692</v>
      </c>
      <c r="M35" s="9">
        <f t="shared" si="0"/>
        <v>0.10549132947976879</v>
      </c>
      <c r="O35"/>
      <c r="P35"/>
      <c r="Q35" s="19"/>
      <c r="R35" s="19"/>
    </row>
    <row r="36" spans="1:18" s="3" customFormat="1" ht="12.75">
      <c r="A36" s="8" t="s">
        <v>30</v>
      </c>
      <c r="B36" s="10">
        <v>5</v>
      </c>
      <c r="C36" s="10">
        <v>21</v>
      </c>
      <c r="D36" s="10">
        <v>26</v>
      </c>
      <c r="E36" s="24"/>
      <c r="F36" s="10"/>
      <c r="G36" s="7">
        <v>0</v>
      </c>
      <c r="H36" s="7">
        <v>0</v>
      </c>
      <c r="I36" s="9" t="e">
        <v>#DIV/0!</v>
      </c>
      <c r="J36" s="8"/>
      <c r="K36" s="7">
        <v>16</v>
      </c>
      <c r="L36" s="7">
        <v>209</v>
      </c>
      <c r="M36" s="9">
        <f t="shared" si="0"/>
        <v>0.07655502392344497</v>
      </c>
      <c r="O36"/>
      <c r="P36"/>
      <c r="Q36" s="19"/>
      <c r="R36" s="19"/>
    </row>
    <row r="37" spans="1:18" s="3" customFormat="1" ht="12.75">
      <c r="A37" s="8" t="s">
        <v>31</v>
      </c>
      <c r="B37" s="10"/>
      <c r="C37" s="10"/>
      <c r="D37" s="10"/>
      <c r="E37" s="24"/>
      <c r="F37" s="10"/>
      <c r="G37" s="7">
        <v>3</v>
      </c>
      <c r="H37" s="7">
        <v>25</v>
      </c>
      <c r="I37" s="9">
        <v>0.12</v>
      </c>
      <c r="J37" s="8"/>
      <c r="K37" s="7">
        <v>12</v>
      </c>
      <c r="L37" s="7">
        <v>58</v>
      </c>
      <c r="M37" s="9">
        <f t="shared" si="0"/>
        <v>0.20689655172413793</v>
      </c>
      <c r="O37"/>
      <c r="P37"/>
      <c r="Q37" s="19"/>
      <c r="R37" s="19"/>
    </row>
    <row r="38" spans="2:13" ht="13.5" thickBot="1">
      <c r="B38" s="8"/>
      <c r="C38" s="8"/>
      <c r="D38" s="8"/>
      <c r="E38" s="7"/>
      <c r="F38" s="7"/>
      <c r="G38" s="7"/>
      <c r="H38" s="7"/>
      <c r="I38" s="9"/>
      <c r="J38" s="8"/>
      <c r="K38" s="7"/>
      <c r="L38" s="7"/>
      <c r="M38" s="8"/>
    </row>
    <row r="39" spans="1:13" ht="14.25" thickBot="1" thickTop="1">
      <c r="A39" s="12" t="s">
        <v>39</v>
      </c>
      <c r="B39" s="12"/>
      <c r="C39" s="12"/>
      <c r="D39" s="12"/>
      <c r="E39" s="11"/>
      <c r="F39" s="11"/>
      <c r="G39" s="11">
        <f>SUM(G1:G37)</f>
        <v>1974</v>
      </c>
      <c r="H39" s="11">
        <f>SUM(H1:H37)</f>
        <v>12733</v>
      </c>
      <c r="I39" s="26">
        <f>+G39/H39</f>
        <v>0.15503023639362287</v>
      </c>
      <c r="J39" s="12"/>
      <c r="K39" s="11">
        <v>1891</v>
      </c>
      <c r="L39" s="11">
        <v>12096</v>
      </c>
      <c r="M39" s="26">
        <v>0.15633267195767195</v>
      </c>
    </row>
    <row r="40" spans="1:13" ht="13.5" thickTop="1">
      <c r="A40" s="22"/>
      <c r="B40" s="22"/>
      <c r="C40" s="22"/>
      <c r="D40" s="22"/>
      <c r="E40" s="23"/>
      <c r="F40" s="23"/>
      <c r="G40" s="23"/>
      <c r="H40" s="23"/>
      <c r="I40" s="31"/>
      <c r="J40" s="22"/>
      <c r="K40" s="23"/>
      <c r="L40" s="23"/>
      <c r="M40" s="31"/>
    </row>
    <row r="41" spans="1:13" ht="12.75">
      <c r="A41" s="10" t="s">
        <v>51</v>
      </c>
      <c r="B41" s="10"/>
      <c r="C41" s="10"/>
      <c r="D41" s="10"/>
      <c r="E41" s="10"/>
      <c r="F41" s="10"/>
      <c r="G41" s="24"/>
      <c r="H41" s="24"/>
      <c r="I41" s="9">
        <v>0.145</v>
      </c>
      <c r="J41" s="8"/>
      <c r="K41" s="7"/>
      <c r="L41" s="7"/>
      <c r="M41" s="8"/>
    </row>
    <row r="42" spans="1:13" ht="12.75">
      <c r="A42" s="10" t="s">
        <v>38</v>
      </c>
      <c r="B42" s="10"/>
      <c r="C42" s="10"/>
      <c r="D42" s="10"/>
      <c r="E42" s="10"/>
      <c r="F42" s="10"/>
      <c r="G42" s="24"/>
      <c r="H42" s="24"/>
      <c r="I42" s="9"/>
      <c r="J42" s="8"/>
      <c r="K42" s="7"/>
      <c r="L42" s="7"/>
      <c r="M42" s="9">
        <v>0.1425</v>
      </c>
    </row>
    <row r="43" spans="2:13" ht="12.75">
      <c r="B43" s="8"/>
      <c r="C43" s="8"/>
      <c r="D43" s="8"/>
      <c r="E43" s="8"/>
      <c r="F43" s="8"/>
      <c r="G43" s="7"/>
      <c r="H43" s="7"/>
      <c r="I43" s="9"/>
      <c r="J43" s="8"/>
      <c r="K43" s="7"/>
      <c r="L43" s="7"/>
      <c r="M43" s="8"/>
    </row>
  </sheetData>
  <printOptions/>
  <pageMargins left="1.25" right="0.75" top="0.64" bottom="0.27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9"/>
  <sheetViews>
    <sheetView workbookViewId="0" topLeftCell="H1">
      <selection activeCell="V11" sqref="V11"/>
    </sheetView>
  </sheetViews>
  <sheetFormatPr defaultColWidth="9.140625" defaultRowHeight="12.75"/>
  <cols>
    <col min="1" max="1" width="12.421875" style="0" customWidth="1"/>
  </cols>
  <sheetData>
    <row r="1" ht="15.75">
      <c r="A1" s="13" t="s">
        <v>40</v>
      </c>
    </row>
    <row r="2" ht="15.75">
      <c r="A2" s="13" t="s">
        <v>41</v>
      </c>
    </row>
    <row r="3" ht="15.75">
      <c r="A3" s="13" t="s">
        <v>52</v>
      </c>
    </row>
    <row r="4" spans="1:33" ht="15.75">
      <c r="A4" s="27">
        <v>39379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2:33" ht="12.75">
      <c r="B5" s="6" t="s">
        <v>42</v>
      </c>
      <c r="C5" s="6"/>
      <c r="D5" s="6"/>
      <c r="E5" s="6" t="s">
        <v>43</v>
      </c>
      <c r="F5" s="6"/>
      <c r="G5" s="6"/>
      <c r="H5" s="6" t="s">
        <v>44</v>
      </c>
      <c r="I5" s="6"/>
      <c r="J5" s="6"/>
      <c r="K5" s="6" t="s">
        <v>45</v>
      </c>
      <c r="L5" s="6"/>
      <c r="M5" s="6"/>
      <c r="N5" s="6" t="s">
        <v>46</v>
      </c>
      <c r="O5" s="6"/>
      <c r="P5" s="6"/>
      <c r="Q5" s="6" t="s">
        <v>47</v>
      </c>
      <c r="R5" s="6"/>
      <c r="S5" s="6"/>
      <c r="T5" s="6" t="s">
        <v>48</v>
      </c>
      <c r="U5" s="6"/>
      <c r="V5" s="6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2:33" ht="12.75">
      <c r="B6" s="2" t="s">
        <v>35</v>
      </c>
      <c r="C6" s="2" t="s">
        <v>34</v>
      </c>
      <c r="D6" s="2" t="s">
        <v>37</v>
      </c>
      <c r="E6" s="2" t="s">
        <v>35</v>
      </c>
      <c r="F6" s="2" t="s">
        <v>34</v>
      </c>
      <c r="G6" s="2" t="s">
        <v>37</v>
      </c>
      <c r="H6" s="2" t="s">
        <v>35</v>
      </c>
      <c r="I6" s="2" t="s">
        <v>34</v>
      </c>
      <c r="J6" s="2" t="s">
        <v>37</v>
      </c>
      <c r="K6" s="2" t="s">
        <v>35</v>
      </c>
      <c r="L6" s="2" t="s">
        <v>34</v>
      </c>
      <c r="M6" s="2" t="s">
        <v>37</v>
      </c>
      <c r="N6" s="2" t="s">
        <v>35</v>
      </c>
      <c r="O6" s="2" t="s">
        <v>34</v>
      </c>
      <c r="P6" s="2" t="s">
        <v>37</v>
      </c>
      <c r="Q6" s="2" t="s">
        <v>35</v>
      </c>
      <c r="R6" s="2" t="s">
        <v>34</v>
      </c>
      <c r="S6" s="2" t="s">
        <v>37</v>
      </c>
      <c r="T6" s="2" t="s">
        <v>35</v>
      </c>
      <c r="U6" s="2" t="s">
        <v>34</v>
      </c>
      <c r="V6" s="2" t="s">
        <v>37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2:33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22" s="8" customFormat="1" ht="12">
      <c r="A8" s="8" t="s">
        <v>0</v>
      </c>
      <c r="B8" s="8">
        <v>0</v>
      </c>
      <c r="C8" s="8">
        <v>0</v>
      </c>
      <c r="D8" s="9" t="e">
        <f>+B8/C8</f>
        <v>#DIV/0!</v>
      </c>
      <c r="E8" s="8">
        <v>0</v>
      </c>
      <c r="F8" s="8">
        <v>7</v>
      </c>
      <c r="G8" s="9">
        <f>+E8/F8</f>
        <v>0</v>
      </c>
      <c r="H8" s="8">
        <v>14</v>
      </c>
      <c r="I8" s="8">
        <v>14</v>
      </c>
      <c r="J8" s="9">
        <f>+H8/I8</f>
        <v>1</v>
      </c>
      <c r="K8" s="8">
        <v>0</v>
      </c>
      <c r="L8" s="8">
        <v>2</v>
      </c>
      <c r="M8" s="9">
        <f>+K8/L8</f>
        <v>0</v>
      </c>
      <c r="N8" s="8">
        <v>0</v>
      </c>
      <c r="O8" s="8">
        <v>0</v>
      </c>
      <c r="P8" s="9" t="e">
        <f>+N8/O8</f>
        <v>#DIV/0!</v>
      </c>
      <c r="Q8" s="8">
        <v>0</v>
      </c>
      <c r="R8" s="8">
        <v>1</v>
      </c>
      <c r="S8" s="9">
        <f>+Q8/R8</f>
        <v>0</v>
      </c>
      <c r="T8" s="8">
        <v>1</v>
      </c>
      <c r="U8" s="8">
        <v>2</v>
      </c>
      <c r="V8" s="9">
        <f>+T8/U8</f>
        <v>0.5</v>
      </c>
    </row>
    <row r="9" spans="1:22" s="8" customFormat="1" ht="12">
      <c r="A9" s="8" t="s">
        <v>1</v>
      </c>
      <c r="B9" s="8">
        <v>0</v>
      </c>
      <c r="C9" s="8">
        <v>3</v>
      </c>
      <c r="D9" s="9">
        <f aca="true" t="shared" si="0" ref="D9:D41">+B9/C9</f>
        <v>0</v>
      </c>
      <c r="E9" s="8">
        <v>2</v>
      </c>
      <c r="F9" s="8">
        <v>26</v>
      </c>
      <c r="G9" s="9">
        <f aca="true" t="shared" si="1" ref="G9:G41">+E9/F9</f>
        <v>0.07692307692307693</v>
      </c>
      <c r="H9" s="8">
        <v>1</v>
      </c>
      <c r="I9" s="8">
        <v>12</v>
      </c>
      <c r="J9" s="9">
        <f aca="true" t="shared" si="2" ref="J9:J41">+H9/I9</f>
        <v>0.08333333333333333</v>
      </c>
      <c r="K9" s="8">
        <v>1</v>
      </c>
      <c r="L9" s="8">
        <v>2</v>
      </c>
      <c r="M9" s="9">
        <f aca="true" t="shared" si="3" ref="M9:M41">+K9/L9</f>
        <v>0.5</v>
      </c>
      <c r="N9" s="8">
        <v>0</v>
      </c>
      <c r="O9" s="8">
        <v>2</v>
      </c>
      <c r="P9" s="9">
        <f aca="true" t="shared" si="4" ref="P9:P41">+N9/O9</f>
        <v>0</v>
      </c>
      <c r="Q9" s="8">
        <v>0</v>
      </c>
      <c r="R9" s="8">
        <v>0</v>
      </c>
      <c r="S9" s="9" t="e">
        <f aca="true" t="shared" si="5" ref="S9:S41">+Q9/R9</f>
        <v>#DIV/0!</v>
      </c>
      <c r="T9" s="8">
        <v>2</v>
      </c>
      <c r="U9" s="8">
        <v>41</v>
      </c>
      <c r="V9" s="9">
        <f aca="true" t="shared" si="6" ref="V9:V41">+T9/U9</f>
        <v>0.04878048780487805</v>
      </c>
    </row>
    <row r="10" spans="1:22" s="8" customFormat="1" ht="12">
      <c r="A10" s="8" t="s">
        <v>2</v>
      </c>
      <c r="B10" s="8">
        <v>1</v>
      </c>
      <c r="C10" s="8">
        <v>3</v>
      </c>
      <c r="D10" s="9">
        <f t="shared" si="0"/>
        <v>0.3333333333333333</v>
      </c>
      <c r="E10" s="8">
        <v>6</v>
      </c>
      <c r="F10" s="8">
        <v>44</v>
      </c>
      <c r="G10" s="9">
        <f t="shared" si="1"/>
        <v>0.13636363636363635</v>
      </c>
      <c r="H10" s="8">
        <v>6</v>
      </c>
      <c r="I10" s="8">
        <v>8</v>
      </c>
      <c r="J10" s="9">
        <f t="shared" si="2"/>
        <v>0.75</v>
      </c>
      <c r="K10" s="8">
        <v>7</v>
      </c>
      <c r="L10" s="8">
        <v>22</v>
      </c>
      <c r="M10" s="9">
        <f t="shared" si="3"/>
        <v>0.3181818181818182</v>
      </c>
      <c r="N10" s="8">
        <v>0</v>
      </c>
      <c r="O10" s="8">
        <v>1</v>
      </c>
      <c r="P10" s="9">
        <f t="shared" si="4"/>
        <v>0</v>
      </c>
      <c r="Q10" s="8">
        <v>0</v>
      </c>
      <c r="R10" s="8">
        <v>1</v>
      </c>
      <c r="S10" s="9">
        <f t="shared" si="5"/>
        <v>0</v>
      </c>
      <c r="T10" s="8">
        <v>11</v>
      </c>
      <c r="U10" s="8">
        <v>48</v>
      </c>
      <c r="V10" s="9">
        <f t="shared" si="6"/>
        <v>0.22916666666666666</v>
      </c>
    </row>
    <row r="11" spans="1:22" s="8" customFormat="1" ht="12">
      <c r="A11" s="8" t="s">
        <v>3</v>
      </c>
      <c r="B11" s="8">
        <v>1</v>
      </c>
      <c r="C11" s="8">
        <v>4</v>
      </c>
      <c r="D11" s="9">
        <f t="shared" si="0"/>
        <v>0.25</v>
      </c>
      <c r="E11" s="8">
        <v>27</v>
      </c>
      <c r="F11" s="8">
        <v>133</v>
      </c>
      <c r="G11" s="9">
        <f t="shared" si="1"/>
        <v>0.20300751879699247</v>
      </c>
      <c r="H11" s="8">
        <v>45</v>
      </c>
      <c r="I11" s="8">
        <v>47</v>
      </c>
      <c r="J11" s="9">
        <f t="shared" si="2"/>
        <v>0.9574468085106383</v>
      </c>
      <c r="K11" s="8">
        <v>0</v>
      </c>
      <c r="L11" s="8">
        <v>0</v>
      </c>
      <c r="M11" s="9" t="e">
        <f t="shared" si="3"/>
        <v>#DIV/0!</v>
      </c>
      <c r="N11" s="8">
        <v>0</v>
      </c>
      <c r="O11" s="8">
        <v>0</v>
      </c>
      <c r="P11" s="9" t="e">
        <f t="shared" si="4"/>
        <v>#DIV/0!</v>
      </c>
      <c r="Q11" s="8">
        <v>0</v>
      </c>
      <c r="R11" s="8">
        <v>0</v>
      </c>
      <c r="S11" s="9" t="e">
        <f t="shared" si="5"/>
        <v>#DIV/0!</v>
      </c>
      <c r="T11" s="8">
        <v>32</v>
      </c>
      <c r="U11" s="8">
        <v>169</v>
      </c>
      <c r="V11" s="9">
        <f t="shared" si="6"/>
        <v>0.1893491124260355</v>
      </c>
    </row>
    <row r="12" spans="1:22" s="8" customFormat="1" ht="12">
      <c r="A12" s="8" t="s">
        <v>4</v>
      </c>
      <c r="B12" s="8">
        <v>0</v>
      </c>
      <c r="C12" s="8">
        <v>6</v>
      </c>
      <c r="D12" s="9">
        <f t="shared" si="0"/>
        <v>0</v>
      </c>
      <c r="E12" s="8">
        <v>1</v>
      </c>
      <c r="F12" s="8">
        <v>50</v>
      </c>
      <c r="G12" s="9">
        <f t="shared" si="1"/>
        <v>0.02</v>
      </c>
      <c r="H12" s="8">
        <v>3</v>
      </c>
      <c r="I12" s="8">
        <v>29</v>
      </c>
      <c r="J12" s="9">
        <f t="shared" si="2"/>
        <v>0.10344827586206896</v>
      </c>
      <c r="K12" s="8">
        <v>1</v>
      </c>
      <c r="L12" s="8">
        <v>10</v>
      </c>
      <c r="M12" s="9">
        <f t="shared" si="3"/>
        <v>0.1</v>
      </c>
      <c r="N12" s="8">
        <v>0</v>
      </c>
      <c r="O12" s="8">
        <v>0</v>
      </c>
      <c r="P12" s="9" t="e">
        <f t="shared" si="4"/>
        <v>#DIV/0!</v>
      </c>
      <c r="Q12" s="8">
        <v>0</v>
      </c>
      <c r="R12" s="8">
        <v>0</v>
      </c>
      <c r="S12" s="9" t="e">
        <f t="shared" si="5"/>
        <v>#DIV/0!</v>
      </c>
      <c r="T12" s="8">
        <v>1</v>
      </c>
      <c r="U12" s="8">
        <v>97</v>
      </c>
      <c r="V12" s="9">
        <f t="shared" si="6"/>
        <v>0.010309278350515464</v>
      </c>
    </row>
    <row r="13" spans="1:22" s="8" customFormat="1" ht="12">
      <c r="A13" s="8" t="s">
        <v>5</v>
      </c>
      <c r="B13" s="8">
        <v>1</v>
      </c>
      <c r="C13" s="8">
        <v>6</v>
      </c>
      <c r="D13" s="9">
        <f t="shared" si="0"/>
        <v>0.16666666666666666</v>
      </c>
      <c r="E13" s="8">
        <v>2</v>
      </c>
      <c r="F13" s="8">
        <v>35</v>
      </c>
      <c r="G13" s="9">
        <f t="shared" si="1"/>
        <v>0.05714285714285714</v>
      </c>
      <c r="H13" s="8">
        <v>15</v>
      </c>
      <c r="I13" s="8">
        <v>17</v>
      </c>
      <c r="J13" s="9">
        <f t="shared" si="2"/>
        <v>0.8823529411764706</v>
      </c>
      <c r="K13" s="8">
        <v>0</v>
      </c>
      <c r="L13" s="8">
        <v>11</v>
      </c>
      <c r="M13" s="9">
        <f t="shared" si="3"/>
        <v>0</v>
      </c>
      <c r="N13" s="8">
        <v>0</v>
      </c>
      <c r="O13" s="8">
        <v>0</v>
      </c>
      <c r="P13" s="9" t="e">
        <f t="shared" si="4"/>
        <v>#DIV/0!</v>
      </c>
      <c r="Q13" s="8">
        <v>0</v>
      </c>
      <c r="R13" s="8">
        <v>0</v>
      </c>
      <c r="S13" s="9" t="e">
        <f t="shared" si="5"/>
        <v>#DIV/0!</v>
      </c>
      <c r="T13" s="8">
        <v>5</v>
      </c>
      <c r="U13" s="8">
        <v>27</v>
      </c>
      <c r="V13" s="9">
        <f t="shared" si="6"/>
        <v>0.18518518518518517</v>
      </c>
    </row>
    <row r="14" spans="1:22" s="8" customFormat="1" ht="12">
      <c r="A14" s="8" t="s">
        <v>6</v>
      </c>
      <c r="B14" s="8">
        <v>2</v>
      </c>
      <c r="C14" s="8">
        <v>19</v>
      </c>
      <c r="D14" s="9">
        <f t="shared" si="0"/>
        <v>0.10526315789473684</v>
      </c>
      <c r="E14" s="8">
        <v>4</v>
      </c>
      <c r="F14" s="8">
        <v>38</v>
      </c>
      <c r="G14" s="9">
        <f t="shared" si="1"/>
        <v>0.10526315789473684</v>
      </c>
      <c r="H14" s="8">
        <v>2</v>
      </c>
      <c r="I14" s="8">
        <v>9</v>
      </c>
      <c r="J14" s="9">
        <f t="shared" si="2"/>
        <v>0.2222222222222222</v>
      </c>
      <c r="K14" s="8">
        <v>0</v>
      </c>
      <c r="L14" s="8">
        <v>15</v>
      </c>
      <c r="M14" s="9">
        <f t="shared" si="3"/>
        <v>0</v>
      </c>
      <c r="N14" s="8">
        <v>0</v>
      </c>
      <c r="O14" s="8">
        <v>2</v>
      </c>
      <c r="P14" s="9">
        <f t="shared" si="4"/>
        <v>0</v>
      </c>
      <c r="Q14" s="8">
        <v>1</v>
      </c>
      <c r="R14" s="8">
        <v>2</v>
      </c>
      <c r="S14" s="9">
        <f t="shared" si="5"/>
        <v>0.5</v>
      </c>
      <c r="T14" s="8">
        <v>5</v>
      </c>
      <c r="U14" s="8">
        <v>34</v>
      </c>
      <c r="V14" s="9">
        <f t="shared" si="6"/>
        <v>0.14705882352941177</v>
      </c>
    </row>
    <row r="15" spans="1:22" s="8" customFormat="1" ht="12">
      <c r="A15" s="8" t="s">
        <v>7</v>
      </c>
      <c r="B15" s="8">
        <v>9</v>
      </c>
      <c r="C15" s="8">
        <v>114</v>
      </c>
      <c r="D15" s="9">
        <f t="shared" si="0"/>
        <v>0.07894736842105263</v>
      </c>
      <c r="E15" s="8">
        <v>65</v>
      </c>
      <c r="F15" s="8">
        <v>346</v>
      </c>
      <c r="G15" s="9">
        <f t="shared" si="1"/>
        <v>0.18786127167630057</v>
      </c>
      <c r="H15" s="8">
        <v>14</v>
      </c>
      <c r="I15" s="8">
        <v>21</v>
      </c>
      <c r="J15" s="9">
        <f t="shared" si="2"/>
        <v>0.6666666666666666</v>
      </c>
      <c r="K15" s="8">
        <v>3</v>
      </c>
      <c r="L15" s="8">
        <v>29</v>
      </c>
      <c r="M15" s="9">
        <f t="shared" si="3"/>
        <v>0.10344827586206896</v>
      </c>
      <c r="N15" s="8">
        <v>1</v>
      </c>
      <c r="O15" s="8">
        <v>6</v>
      </c>
      <c r="P15" s="9">
        <f t="shared" si="4"/>
        <v>0.16666666666666666</v>
      </c>
      <c r="Q15" s="8">
        <v>2</v>
      </c>
      <c r="R15" s="8">
        <v>17</v>
      </c>
      <c r="S15" s="9">
        <f t="shared" si="5"/>
        <v>0.11764705882352941</v>
      </c>
      <c r="T15" s="8">
        <v>59</v>
      </c>
      <c r="U15" s="8">
        <v>366</v>
      </c>
      <c r="V15" s="9">
        <f t="shared" si="6"/>
        <v>0.16120218579234974</v>
      </c>
    </row>
    <row r="16" spans="1:22" s="8" customFormat="1" ht="12">
      <c r="A16" s="8" t="s">
        <v>8</v>
      </c>
      <c r="B16" s="8">
        <v>0</v>
      </c>
      <c r="C16" s="8">
        <v>27</v>
      </c>
      <c r="D16" s="9">
        <f t="shared" si="0"/>
        <v>0</v>
      </c>
      <c r="E16" s="8">
        <v>0</v>
      </c>
      <c r="F16" s="8">
        <v>114</v>
      </c>
      <c r="G16" s="9">
        <f t="shared" si="1"/>
        <v>0</v>
      </c>
      <c r="H16" s="8">
        <v>0</v>
      </c>
      <c r="I16" s="8">
        <v>5</v>
      </c>
      <c r="J16" s="9">
        <f t="shared" si="2"/>
        <v>0</v>
      </c>
      <c r="K16" s="8">
        <v>0</v>
      </c>
      <c r="L16" s="8">
        <v>3</v>
      </c>
      <c r="M16" s="9">
        <f t="shared" si="3"/>
        <v>0</v>
      </c>
      <c r="N16" s="8">
        <v>0</v>
      </c>
      <c r="O16" s="8">
        <v>2</v>
      </c>
      <c r="P16" s="9">
        <f t="shared" si="4"/>
        <v>0</v>
      </c>
      <c r="Q16" s="8">
        <v>0</v>
      </c>
      <c r="R16" s="8">
        <v>10</v>
      </c>
      <c r="S16" s="9">
        <f t="shared" si="5"/>
        <v>0</v>
      </c>
      <c r="T16" s="8">
        <v>0</v>
      </c>
      <c r="U16" s="8">
        <v>117</v>
      </c>
      <c r="V16" s="9">
        <f t="shared" si="6"/>
        <v>0</v>
      </c>
    </row>
    <row r="17" spans="1:22" s="8" customFormat="1" ht="12">
      <c r="A17" s="8" t="s">
        <v>9</v>
      </c>
      <c r="B17" s="8">
        <v>1</v>
      </c>
      <c r="C17" s="8">
        <v>31</v>
      </c>
      <c r="D17" s="9">
        <f t="shared" si="0"/>
        <v>0.03225806451612903</v>
      </c>
      <c r="E17" s="8">
        <v>3</v>
      </c>
      <c r="F17" s="8">
        <v>27</v>
      </c>
      <c r="G17" s="9">
        <f t="shared" si="1"/>
        <v>0.1111111111111111</v>
      </c>
      <c r="H17" s="8">
        <v>35</v>
      </c>
      <c r="I17" s="8">
        <v>36</v>
      </c>
      <c r="J17" s="9">
        <f t="shared" si="2"/>
        <v>0.9722222222222222</v>
      </c>
      <c r="K17" s="8">
        <v>0</v>
      </c>
      <c r="L17" s="8">
        <v>1</v>
      </c>
      <c r="M17" s="9">
        <f t="shared" si="3"/>
        <v>0</v>
      </c>
      <c r="N17" s="8">
        <v>0</v>
      </c>
      <c r="O17" s="8">
        <v>1</v>
      </c>
      <c r="P17" s="9">
        <f t="shared" si="4"/>
        <v>0</v>
      </c>
      <c r="Q17" s="8">
        <v>0</v>
      </c>
      <c r="R17" s="8">
        <v>0</v>
      </c>
      <c r="S17" s="9" t="e">
        <f t="shared" si="5"/>
        <v>#DIV/0!</v>
      </c>
      <c r="T17" s="8">
        <v>23</v>
      </c>
      <c r="U17" s="8">
        <v>174</v>
      </c>
      <c r="V17" s="9">
        <f t="shared" si="6"/>
        <v>0.13218390804597702</v>
      </c>
    </row>
    <row r="18" spans="1:22" s="8" customFormat="1" ht="12">
      <c r="A18" s="8" t="s">
        <v>10</v>
      </c>
      <c r="B18" s="8">
        <v>0</v>
      </c>
      <c r="C18" s="8">
        <v>8</v>
      </c>
      <c r="D18" s="9">
        <f t="shared" si="0"/>
        <v>0</v>
      </c>
      <c r="E18" s="8">
        <v>0</v>
      </c>
      <c r="F18" s="8">
        <v>18</v>
      </c>
      <c r="G18" s="9">
        <f t="shared" si="1"/>
        <v>0</v>
      </c>
      <c r="H18" s="8">
        <v>6</v>
      </c>
      <c r="I18" s="8">
        <v>21</v>
      </c>
      <c r="J18" s="9">
        <f t="shared" si="2"/>
        <v>0.2857142857142857</v>
      </c>
      <c r="K18" s="8">
        <v>1</v>
      </c>
      <c r="L18" s="8">
        <v>9</v>
      </c>
      <c r="M18" s="9">
        <f t="shared" si="3"/>
        <v>0.1111111111111111</v>
      </c>
      <c r="N18" s="8">
        <v>0</v>
      </c>
      <c r="O18" s="8">
        <v>1</v>
      </c>
      <c r="P18" s="9">
        <f t="shared" si="4"/>
        <v>0</v>
      </c>
      <c r="Q18" s="8">
        <v>0</v>
      </c>
      <c r="R18" s="8">
        <v>0</v>
      </c>
      <c r="S18" s="9" t="e">
        <f t="shared" si="5"/>
        <v>#DIV/0!</v>
      </c>
      <c r="T18" s="8">
        <v>6</v>
      </c>
      <c r="U18" s="8">
        <v>90</v>
      </c>
      <c r="V18" s="9">
        <f t="shared" si="6"/>
        <v>0.06666666666666667</v>
      </c>
    </row>
    <row r="19" spans="1:22" s="8" customFormat="1" ht="12">
      <c r="A19" s="8" t="s">
        <v>11</v>
      </c>
      <c r="B19" s="8">
        <v>2</v>
      </c>
      <c r="C19" s="8">
        <v>5</v>
      </c>
      <c r="D19" s="9">
        <f t="shared" si="0"/>
        <v>0.4</v>
      </c>
      <c r="E19" s="8">
        <v>4</v>
      </c>
      <c r="F19" s="8">
        <v>29</v>
      </c>
      <c r="G19" s="9">
        <f t="shared" si="1"/>
        <v>0.13793103448275862</v>
      </c>
      <c r="H19" s="8">
        <v>3</v>
      </c>
      <c r="I19" s="8">
        <v>3</v>
      </c>
      <c r="J19" s="9">
        <f t="shared" si="2"/>
        <v>1</v>
      </c>
      <c r="K19" s="8">
        <v>0</v>
      </c>
      <c r="L19" s="8">
        <v>9</v>
      </c>
      <c r="M19" s="9">
        <f t="shared" si="3"/>
        <v>0</v>
      </c>
      <c r="N19" s="8">
        <v>0</v>
      </c>
      <c r="O19" s="8">
        <v>8</v>
      </c>
      <c r="P19" s="9">
        <f t="shared" si="4"/>
        <v>0</v>
      </c>
      <c r="Q19" s="8">
        <v>0</v>
      </c>
      <c r="R19" s="8">
        <v>0</v>
      </c>
      <c r="S19" s="9" t="e">
        <f t="shared" si="5"/>
        <v>#DIV/0!</v>
      </c>
      <c r="T19" s="8">
        <v>1</v>
      </c>
      <c r="U19" s="8">
        <v>13</v>
      </c>
      <c r="V19" s="9">
        <f t="shared" si="6"/>
        <v>0.07692307692307693</v>
      </c>
    </row>
    <row r="20" spans="1:22" s="8" customFormat="1" ht="12">
      <c r="A20" s="8" t="s">
        <v>12</v>
      </c>
      <c r="B20" s="8">
        <v>0</v>
      </c>
      <c r="C20" s="8">
        <v>1</v>
      </c>
      <c r="D20" s="9">
        <f t="shared" si="0"/>
        <v>0</v>
      </c>
      <c r="E20" s="8">
        <v>3</v>
      </c>
      <c r="F20" s="8">
        <v>35</v>
      </c>
      <c r="G20" s="9">
        <f t="shared" si="1"/>
        <v>0.08571428571428572</v>
      </c>
      <c r="H20" s="8">
        <v>5</v>
      </c>
      <c r="I20" s="8">
        <v>5</v>
      </c>
      <c r="J20" s="9">
        <f t="shared" si="2"/>
        <v>1</v>
      </c>
      <c r="K20" s="8">
        <v>0</v>
      </c>
      <c r="L20" s="8">
        <v>4</v>
      </c>
      <c r="M20" s="9">
        <f t="shared" si="3"/>
        <v>0</v>
      </c>
      <c r="N20" s="8">
        <v>0</v>
      </c>
      <c r="O20" s="8">
        <v>13</v>
      </c>
      <c r="P20" s="9">
        <f t="shared" si="4"/>
        <v>0</v>
      </c>
      <c r="Q20" s="8">
        <v>0</v>
      </c>
      <c r="R20" s="8">
        <v>3</v>
      </c>
      <c r="S20" s="9">
        <f t="shared" si="5"/>
        <v>0</v>
      </c>
      <c r="T20" s="8">
        <v>3</v>
      </c>
      <c r="U20" s="8">
        <v>13</v>
      </c>
      <c r="V20" s="9">
        <f t="shared" si="6"/>
        <v>0.23076923076923078</v>
      </c>
    </row>
    <row r="21" spans="1:22" s="8" customFormat="1" ht="12">
      <c r="A21" s="8" t="s">
        <v>13</v>
      </c>
      <c r="B21" s="8">
        <v>1</v>
      </c>
      <c r="C21" s="8">
        <v>5</v>
      </c>
      <c r="D21" s="9">
        <f t="shared" si="0"/>
        <v>0.2</v>
      </c>
      <c r="E21" s="8">
        <v>15</v>
      </c>
      <c r="F21" s="8">
        <v>95</v>
      </c>
      <c r="G21" s="9">
        <f t="shared" si="1"/>
        <v>0.15789473684210525</v>
      </c>
      <c r="H21" s="8">
        <v>0</v>
      </c>
      <c r="I21" s="8">
        <v>2</v>
      </c>
      <c r="J21" s="9">
        <f t="shared" si="2"/>
        <v>0</v>
      </c>
      <c r="K21" s="8">
        <v>0</v>
      </c>
      <c r="L21" s="8">
        <v>3</v>
      </c>
      <c r="M21" s="9">
        <f t="shared" si="3"/>
        <v>0</v>
      </c>
      <c r="N21" s="8">
        <v>0</v>
      </c>
      <c r="O21" s="8">
        <v>1</v>
      </c>
      <c r="P21" s="9">
        <f t="shared" si="4"/>
        <v>0</v>
      </c>
      <c r="Q21" s="8">
        <v>1</v>
      </c>
      <c r="R21" s="8">
        <v>4</v>
      </c>
      <c r="S21" s="9">
        <f t="shared" si="5"/>
        <v>0.25</v>
      </c>
      <c r="T21" s="8">
        <v>21</v>
      </c>
      <c r="U21" s="8">
        <v>140</v>
      </c>
      <c r="V21" s="9">
        <f t="shared" si="6"/>
        <v>0.15</v>
      </c>
    </row>
    <row r="22" spans="1:22" s="8" customFormat="1" ht="12">
      <c r="A22" s="8" t="s">
        <v>14</v>
      </c>
      <c r="B22" s="8">
        <v>0</v>
      </c>
      <c r="C22" s="8">
        <v>2</v>
      </c>
      <c r="D22" s="9">
        <f t="shared" si="0"/>
        <v>0</v>
      </c>
      <c r="E22" s="8">
        <v>4</v>
      </c>
      <c r="F22" s="8">
        <v>32</v>
      </c>
      <c r="G22" s="9">
        <f t="shared" si="1"/>
        <v>0.125</v>
      </c>
      <c r="H22" s="8">
        <v>5</v>
      </c>
      <c r="I22" s="8">
        <v>5</v>
      </c>
      <c r="J22" s="9">
        <f t="shared" si="2"/>
        <v>1</v>
      </c>
      <c r="K22" s="8">
        <v>1</v>
      </c>
      <c r="L22" s="8">
        <v>9</v>
      </c>
      <c r="M22" s="9">
        <f t="shared" si="3"/>
        <v>0.1111111111111111</v>
      </c>
      <c r="N22" s="8">
        <v>0</v>
      </c>
      <c r="O22" s="8">
        <v>0</v>
      </c>
      <c r="P22" s="9" t="e">
        <f t="shared" si="4"/>
        <v>#DIV/0!</v>
      </c>
      <c r="Q22" s="8">
        <v>1</v>
      </c>
      <c r="R22" s="8">
        <v>27</v>
      </c>
      <c r="S22" s="9">
        <f t="shared" si="5"/>
        <v>0.037037037037037035</v>
      </c>
      <c r="T22" s="8">
        <v>10</v>
      </c>
      <c r="U22" s="8">
        <v>81</v>
      </c>
      <c r="V22" s="9">
        <f t="shared" si="6"/>
        <v>0.12345679012345678</v>
      </c>
    </row>
    <row r="23" spans="1:22" s="8" customFormat="1" ht="12">
      <c r="A23" s="8" t="s">
        <v>15</v>
      </c>
      <c r="B23" s="8">
        <v>0</v>
      </c>
      <c r="C23" s="8">
        <v>0</v>
      </c>
      <c r="D23" s="9" t="e">
        <f t="shared" si="0"/>
        <v>#DIV/0!</v>
      </c>
      <c r="E23" s="8">
        <v>1</v>
      </c>
      <c r="F23" s="8">
        <v>25</v>
      </c>
      <c r="G23" s="9">
        <f t="shared" si="1"/>
        <v>0.04</v>
      </c>
      <c r="H23" s="8">
        <v>0</v>
      </c>
      <c r="I23" s="8">
        <v>3</v>
      </c>
      <c r="J23" s="9">
        <f t="shared" si="2"/>
        <v>0</v>
      </c>
      <c r="K23" s="8">
        <v>3</v>
      </c>
      <c r="L23" s="8">
        <v>8</v>
      </c>
      <c r="M23" s="9">
        <f t="shared" si="3"/>
        <v>0.375</v>
      </c>
      <c r="N23" s="8">
        <v>0</v>
      </c>
      <c r="O23" s="8">
        <v>2</v>
      </c>
      <c r="P23" s="9">
        <f t="shared" si="4"/>
        <v>0</v>
      </c>
      <c r="Q23" s="8">
        <v>0</v>
      </c>
      <c r="R23" s="8">
        <v>18</v>
      </c>
      <c r="S23" s="9">
        <f t="shared" si="5"/>
        <v>0</v>
      </c>
      <c r="T23" s="8">
        <v>3</v>
      </c>
      <c r="U23" s="8">
        <v>51</v>
      </c>
      <c r="V23" s="9">
        <f t="shared" si="6"/>
        <v>0.058823529411764705</v>
      </c>
    </row>
    <row r="24" spans="1:22" s="8" customFormat="1" ht="12">
      <c r="A24" s="8" t="s">
        <v>16</v>
      </c>
      <c r="B24" s="8">
        <v>0</v>
      </c>
      <c r="C24" s="8">
        <v>1</v>
      </c>
      <c r="D24" s="9">
        <f t="shared" si="0"/>
        <v>0</v>
      </c>
      <c r="E24" s="8">
        <v>4</v>
      </c>
      <c r="F24" s="8">
        <v>7</v>
      </c>
      <c r="G24" s="9">
        <f t="shared" si="1"/>
        <v>0.5714285714285714</v>
      </c>
      <c r="H24" s="8">
        <v>0</v>
      </c>
      <c r="I24" s="8">
        <v>0</v>
      </c>
      <c r="J24" s="9" t="e">
        <f t="shared" si="2"/>
        <v>#DIV/0!</v>
      </c>
      <c r="K24" s="8">
        <v>0</v>
      </c>
      <c r="L24" s="8">
        <v>2</v>
      </c>
      <c r="M24" s="9">
        <f t="shared" si="3"/>
        <v>0</v>
      </c>
      <c r="N24" s="8">
        <v>0</v>
      </c>
      <c r="O24" s="8">
        <v>0</v>
      </c>
      <c r="P24" s="9" t="e">
        <f t="shared" si="4"/>
        <v>#DIV/0!</v>
      </c>
      <c r="Q24" s="8">
        <v>0</v>
      </c>
      <c r="R24" s="8">
        <v>0</v>
      </c>
      <c r="S24" s="9" t="e">
        <f t="shared" si="5"/>
        <v>#DIV/0!</v>
      </c>
      <c r="T24" s="8">
        <v>0</v>
      </c>
      <c r="U24" s="8">
        <v>5</v>
      </c>
      <c r="V24" s="9">
        <f t="shared" si="6"/>
        <v>0</v>
      </c>
    </row>
    <row r="25" spans="1:22" s="8" customFormat="1" ht="12">
      <c r="A25" s="8" t="s">
        <v>17</v>
      </c>
      <c r="B25" s="8">
        <v>0</v>
      </c>
      <c r="C25" s="8">
        <v>1</v>
      </c>
      <c r="D25" s="9">
        <f t="shared" si="0"/>
        <v>0</v>
      </c>
      <c r="E25" s="8">
        <v>0</v>
      </c>
      <c r="F25" s="8">
        <v>15</v>
      </c>
      <c r="G25" s="9">
        <f t="shared" si="1"/>
        <v>0</v>
      </c>
      <c r="H25" s="8">
        <v>4</v>
      </c>
      <c r="I25" s="8">
        <v>4</v>
      </c>
      <c r="J25" s="9">
        <f t="shared" si="2"/>
        <v>1</v>
      </c>
      <c r="K25" s="8">
        <v>0</v>
      </c>
      <c r="L25" s="8">
        <v>5</v>
      </c>
      <c r="M25" s="9">
        <f t="shared" si="3"/>
        <v>0</v>
      </c>
      <c r="N25" s="8">
        <v>0</v>
      </c>
      <c r="O25" s="8">
        <v>3</v>
      </c>
      <c r="P25" s="9">
        <f t="shared" si="4"/>
        <v>0</v>
      </c>
      <c r="Q25" s="8">
        <v>0</v>
      </c>
      <c r="R25" s="8">
        <v>0</v>
      </c>
      <c r="S25" s="9" t="e">
        <f t="shared" si="5"/>
        <v>#DIV/0!</v>
      </c>
      <c r="T25" s="8">
        <v>0</v>
      </c>
      <c r="U25" s="8">
        <v>4</v>
      </c>
      <c r="V25" s="9">
        <f t="shared" si="6"/>
        <v>0</v>
      </c>
    </row>
    <row r="26" spans="1:22" s="8" customFormat="1" ht="12">
      <c r="A26" s="8" t="s">
        <v>18</v>
      </c>
      <c r="B26" s="8">
        <v>0</v>
      </c>
      <c r="C26" s="8">
        <v>1</v>
      </c>
      <c r="D26" s="9">
        <f t="shared" si="0"/>
        <v>0</v>
      </c>
      <c r="E26" s="8">
        <v>2</v>
      </c>
      <c r="F26" s="8">
        <v>14</v>
      </c>
      <c r="G26" s="9">
        <f t="shared" si="1"/>
        <v>0.14285714285714285</v>
      </c>
      <c r="H26" s="8">
        <v>5</v>
      </c>
      <c r="I26" s="8">
        <v>5</v>
      </c>
      <c r="J26" s="9">
        <f t="shared" si="2"/>
        <v>1</v>
      </c>
      <c r="K26" s="8">
        <v>0</v>
      </c>
      <c r="L26" s="8">
        <v>13</v>
      </c>
      <c r="M26" s="9">
        <f t="shared" si="3"/>
        <v>0</v>
      </c>
      <c r="N26" s="8">
        <v>0</v>
      </c>
      <c r="O26" s="8">
        <v>0</v>
      </c>
      <c r="P26" s="9" t="e">
        <f t="shared" si="4"/>
        <v>#DIV/0!</v>
      </c>
      <c r="Q26" s="8">
        <v>0</v>
      </c>
      <c r="R26" s="8">
        <v>0</v>
      </c>
      <c r="S26" s="9" t="e">
        <f t="shared" si="5"/>
        <v>#DIV/0!</v>
      </c>
      <c r="T26" s="8">
        <v>5</v>
      </c>
      <c r="U26" s="8">
        <v>21</v>
      </c>
      <c r="V26" s="9">
        <f t="shared" si="6"/>
        <v>0.23809523809523808</v>
      </c>
    </row>
    <row r="27" spans="1:22" s="8" customFormat="1" ht="12">
      <c r="A27" s="8" t="s">
        <v>19</v>
      </c>
      <c r="B27" s="8">
        <v>0</v>
      </c>
      <c r="C27" s="8">
        <v>0</v>
      </c>
      <c r="D27" s="9" t="e">
        <f t="shared" si="0"/>
        <v>#DIV/0!</v>
      </c>
      <c r="E27" s="8">
        <v>1</v>
      </c>
      <c r="F27" s="8">
        <v>8</v>
      </c>
      <c r="G27" s="9">
        <f t="shared" si="1"/>
        <v>0.125</v>
      </c>
      <c r="H27" s="8">
        <v>11</v>
      </c>
      <c r="I27" s="8">
        <v>11</v>
      </c>
      <c r="J27" s="9">
        <f t="shared" si="2"/>
        <v>1</v>
      </c>
      <c r="K27" s="8">
        <v>1</v>
      </c>
      <c r="L27" s="8">
        <v>9</v>
      </c>
      <c r="M27" s="9">
        <f t="shared" si="3"/>
        <v>0.1111111111111111</v>
      </c>
      <c r="N27" s="8">
        <v>0</v>
      </c>
      <c r="O27" s="8">
        <v>3</v>
      </c>
      <c r="P27" s="9">
        <f t="shared" si="4"/>
        <v>0</v>
      </c>
      <c r="Q27" s="8">
        <v>0</v>
      </c>
      <c r="R27" s="8">
        <v>0</v>
      </c>
      <c r="S27" s="9" t="e">
        <f t="shared" si="5"/>
        <v>#DIV/0!</v>
      </c>
      <c r="T27" s="8">
        <v>0</v>
      </c>
      <c r="U27" s="8">
        <v>0</v>
      </c>
      <c r="V27" s="9" t="e">
        <f t="shared" si="6"/>
        <v>#DIV/0!</v>
      </c>
    </row>
    <row r="28" spans="1:22" s="8" customFormat="1" ht="12">
      <c r="A28" s="8" t="s">
        <v>20</v>
      </c>
      <c r="B28" s="8">
        <v>0</v>
      </c>
      <c r="C28" s="8">
        <v>1</v>
      </c>
      <c r="D28" s="9">
        <f t="shared" si="0"/>
        <v>0</v>
      </c>
      <c r="E28" s="8">
        <v>2</v>
      </c>
      <c r="F28" s="8">
        <v>40</v>
      </c>
      <c r="G28" s="9">
        <f t="shared" si="1"/>
        <v>0.05</v>
      </c>
      <c r="H28" s="8">
        <v>7</v>
      </c>
      <c r="I28" s="8">
        <v>12</v>
      </c>
      <c r="J28" s="9">
        <f t="shared" si="2"/>
        <v>0.5833333333333334</v>
      </c>
      <c r="K28" s="8">
        <v>0</v>
      </c>
      <c r="L28" s="8">
        <v>11</v>
      </c>
      <c r="M28" s="9">
        <f t="shared" si="3"/>
        <v>0</v>
      </c>
      <c r="N28" s="8">
        <v>0</v>
      </c>
      <c r="O28" s="8">
        <v>2</v>
      </c>
      <c r="P28" s="9">
        <f t="shared" si="4"/>
        <v>0</v>
      </c>
      <c r="Q28" s="8">
        <v>0</v>
      </c>
      <c r="R28" s="8">
        <v>3</v>
      </c>
      <c r="S28" s="9">
        <f t="shared" si="5"/>
        <v>0</v>
      </c>
      <c r="T28" s="8">
        <v>4</v>
      </c>
      <c r="U28" s="8">
        <v>23</v>
      </c>
      <c r="V28" s="9">
        <f t="shared" si="6"/>
        <v>0.17391304347826086</v>
      </c>
    </row>
    <row r="29" spans="1:22" s="8" customFormat="1" ht="12">
      <c r="A29" s="8" t="s">
        <v>21</v>
      </c>
      <c r="B29" s="8">
        <v>2</v>
      </c>
      <c r="C29" s="8">
        <v>23</v>
      </c>
      <c r="D29" s="9">
        <f t="shared" si="0"/>
        <v>0.08695652173913043</v>
      </c>
      <c r="E29" s="8">
        <v>4</v>
      </c>
      <c r="F29" s="8">
        <v>32</v>
      </c>
      <c r="G29" s="9">
        <f t="shared" si="1"/>
        <v>0.125</v>
      </c>
      <c r="H29" s="8">
        <v>1</v>
      </c>
      <c r="I29" s="8">
        <v>1</v>
      </c>
      <c r="J29" s="9">
        <f t="shared" si="2"/>
        <v>1</v>
      </c>
      <c r="K29" s="8">
        <v>0</v>
      </c>
      <c r="L29" s="8">
        <v>6</v>
      </c>
      <c r="M29" s="9">
        <f t="shared" si="3"/>
        <v>0</v>
      </c>
      <c r="N29" s="8">
        <v>0</v>
      </c>
      <c r="O29" s="8">
        <v>0</v>
      </c>
      <c r="P29" s="9" t="e">
        <f t="shared" si="4"/>
        <v>#DIV/0!</v>
      </c>
      <c r="Q29" s="8">
        <v>4</v>
      </c>
      <c r="R29" s="8">
        <v>22</v>
      </c>
      <c r="S29" s="9">
        <f t="shared" si="5"/>
        <v>0.18181818181818182</v>
      </c>
      <c r="T29" s="8">
        <v>12</v>
      </c>
      <c r="U29" s="8">
        <v>77</v>
      </c>
      <c r="V29" s="9">
        <f t="shared" si="6"/>
        <v>0.15584415584415584</v>
      </c>
    </row>
    <row r="30" spans="1:22" s="8" customFormat="1" ht="12">
      <c r="A30" s="8" t="s">
        <v>22</v>
      </c>
      <c r="B30" s="8">
        <v>0</v>
      </c>
      <c r="C30" s="8">
        <v>10</v>
      </c>
      <c r="D30" s="9">
        <f t="shared" si="0"/>
        <v>0</v>
      </c>
      <c r="E30" s="8">
        <v>2</v>
      </c>
      <c r="F30" s="8">
        <v>21</v>
      </c>
      <c r="G30" s="9">
        <f t="shared" si="1"/>
        <v>0.09523809523809523</v>
      </c>
      <c r="H30" s="8">
        <v>3</v>
      </c>
      <c r="I30" s="8">
        <v>3</v>
      </c>
      <c r="J30" s="9">
        <f t="shared" si="2"/>
        <v>1</v>
      </c>
      <c r="K30" s="8">
        <v>0</v>
      </c>
      <c r="L30" s="8">
        <v>1</v>
      </c>
      <c r="M30" s="9">
        <f t="shared" si="3"/>
        <v>0</v>
      </c>
      <c r="N30" s="8">
        <v>0</v>
      </c>
      <c r="O30" s="8">
        <v>0</v>
      </c>
      <c r="P30" s="9" t="e">
        <f t="shared" si="4"/>
        <v>#DIV/0!</v>
      </c>
      <c r="Q30" s="8">
        <v>0</v>
      </c>
      <c r="R30" s="8">
        <v>8</v>
      </c>
      <c r="S30" s="9">
        <f t="shared" si="5"/>
        <v>0</v>
      </c>
      <c r="T30" s="8">
        <v>3</v>
      </c>
      <c r="U30" s="8">
        <v>63</v>
      </c>
      <c r="V30" s="9">
        <f t="shared" si="6"/>
        <v>0.047619047619047616</v>
      </c>
    </row>
    <row r="31" spans="1:22" s="8" customFormat="1" ht="12">
      <c r="A31" s="8" t="s">
        <v>23</v>
      </c>
      <c r="B31" s="8">
        <v>1</v>
      </c>
      <c r="C31" s="8">
        <v>12</v>
      </c>
      <c r="D31" s="9">
        <f t="shared" si="0"/>
        <v>0.08333333333333333</v>
      </c>
      <c r="E31" s="8">
        <v>8</v>
      </c>
      <c r="F31" s="8">
        <v>88</v>
      </c>
      <c r="G31" s="9">
        <f t="shared" si="1"/>
        <v>0.09090909090909091</v>
      </c>
      <c r="H31" s="8">
        <v>6</v>
      </c>
      <c r="I31" s="8">
        <v>7</v>
      </c>
      <c r="J31" s="9">
        <f t="shared" si="2"/>
        <v>0.8571428571428571</v>
      </c>
      <c r="K31" s="8">
        <v>1</v>
      </c>
      <c r="L31" s="8">
        <v>17</v>
      </c>
      <c r="M31" s="9">
        <f t="shared" si="3"/>
        <v>0.058823529411764705</v>
      </c>
      <c r="N31" s="8">
        <v>1</v>
      </c>
      <c r="O31" s="8">
        <v>34</v>
      </c>
      <c r="P31" s="9">
        <f t="shared" si="4"/>
        <v>0.029411764705882353</v>
      </c>
      <c r="Q31" s="8">
        <v>0</v>
      </c>
      <c r="R31" s="8">
        <v>0</v>
      </c>
      <c r="S31" s="9" t="e">
        <f t="shared" si="5"/>
        <v>#DIV/0!</v>
      </c>
      <c r="T31" s="8">
        <v>16</v>
      </c>
      <c r="U31" s="8">
        <v>140</v>
      </c>
      <c r="V31" s="9">
        <f t="shared" si="6"/>
        <v>0.11428571428571428</v>
      </c>
    </row>
    <row r="32" spans="1:22" s="8" customFormat="1" ht="12">
      <c r="A32" s="8" t="s">
        <v>24</v>
      </c>
      <c r="B32" s="8">
        <v>0</v>
      </c>
      <c r="C32" s="8">
        <v>3</v>
      </c>
      <c r="D32" s="9">
        <f t="shared" si="0"/>
        <v>0</v>
      </c>
      <c r="E32" s="8">
        <v>0</v>
      </c>
      <c r="F32" s="8">
        <v>17</v>
      </c>
      <c r="G32" s="9">
        <f t="shared" si="1"/>
        <v>0</v>
      </c>
      <c r="H32" s="8">
        <v>0</v>
      </c>
      <c r="I32" s="8">
        <v>3</v>
      </c>
      <c r="J32" s="9">
        <f t="shared" si="2"/>
        <v>0</v>
      </c>
      <c r="K32" s="8">
        <v>0</v>
      </c>
      <c r="L32" s="8">
        <v>1</v>
      </c>
      <c r="M32" s="9">
        <f t="shared" si="3"/>
        <v>0</v>
      </c>
      <c r="N32" s="8">
        <v>0</v>
      </c>
      <c r="O32" s="8">
        <v>1</v>
      </c>
      <c r="P32" s="9">
        <f t="shared" si="4"/>
        <v>0</v>
      </c>
      <c r="Q32" s="8">
        <v>0</v>
      </c>
      <c r="R32" s="8">
        <v>0</v>
      </c>
      <c r="S32" s="9" t="e">
        <f t="shared" si="5"/>
        <v>#DIV/0!</v>
      </c>
      <c r="T32" s="8">
        <v>3</v>
      </c>
      <c r="U32" s="8">
        <v>60</v>
      </c>
      <c r="V32" s="9">
        <f t="shared" si="6"/>
        <v>0.05</v>
      </c>
    </row>
    <row r="33" spans="1:22" s="8" customFormat="1" ht="12">
      <c r="A33" s="8" t="s">
        <v>25</v>
      </c>
      <c r="B33" s="8">
        <v>7</v>
      </c>
      <c r="C33" s="8">
        <v>36</v>
      </c>
      <c r="D33" s="9">
        <f t="shared" si="0"/>
        <v>0.19444444444444445</v>
      </c>
      <c r="E33" s="8">
        <v>33</v>
      </c>
      <c r="F33" s="8">
        <v>124</v>
      </c>
      <c r="G33" s="9">
        <f t="shared" si="1"/>
        <v>0.2661290322580645</v>
      </c>
      <c r="H33" s="8">
        <v>6</v>
      </c>
      <c r="I33" s="8">
        <v>8</v>
      </c>
      <c r="J33" s="9">
        <f t="shared" si="2"/>
        <v>0.75</v>
      </c>
      <c r="K33" s="8">
        <v>19</v>
      </c>
      <c r="L33" s="8">
        <v>82</v>
      </c>
      <c r="M33" s="9">
        <f t="shared" si="3"/>
        <v>0.23170731707317074</v>
      </c>
      <c r="N33" s="8">
        <v>2</v>
      </c>
      <c r="O33" s="8">
        <v>12</v>
      </c>
      <c r="P33" s="9">
        <f t="shared" si="4"/>
        <v>0.16666666666666666</v>
      </c>
      <c r="Q33" s="8">
        <v>5</v>
      </c>
      <c r="R33" s="8">
        <v>19</v>
      </c>
      <c r="S33" s="9">
        <f t="shared" si="5"/>
        <v>0.2631578947368421</v>
      </c>
      <c r="T33" s="8">
        <v>8</v>
      </c>
      <c r="U33" s="8">
        <v>48</v>
      </c>
      <c r="V33" s="9">
        <f t="shared" si="6"/>
        <v>0.16666666666666666</v>
      </c>
    </row>
    <row r="34" spans="1:22" s="8" customFormat="1" ht="12">
      <c r="A34" s="8" t="s">
        <v>26</v>
      </c>
      <c r="B34" s="8">
        <v>2</v>
      </c>
      <c r="C34" s="8">
        <v>23</v>
      </c>
      <c r="D34" s="9">
        <f t="shared" si="0"/>
        <v>0.08695652173913043</v>
      </c>
      <c r="E34" s="8">
        <v>5</v>
      </c>
      <c r="F34" s="8">
        <v>55</v>
      </c>
      <c r="G34" s="9">
        <f t="shared" si="1"/>
        <v>0.09090909090909091</v>
      </c>
      <c r="H34" s="8">
        <v>0</v>
      </c>
      <c r="I34" s="8">
        <v>6</v>
      </c>
      <c r="J34" s="9">
        <f t="shared" si="2"/>
        <v>0</v>
      </c>
      <c r="K34" s="8">
        <v>1</v>
      </c>
      <c r="L34" s="8">
        <v>20</v>
      </c>
      <c r="M34" s="9">
        <f t="shared" si="3"/>
        <v>0.05</v>
      </c>
      <c r="N34" s="8">
        <v>0</v>
      </c>
      <c r="O34" s="8">
        <v>2</v>
      </c>
      <c r="P34" s="9">
        <f t="shared" si="4"/>
        <v>0</v>
      </c>
      <c r="Q34" s="8">
        <v>0</v>
      </c>
      <c r="R34" s="8">
        <v>9</v>
      </c>
      <c r="S34" s="9">
        <f t="shared" si="5"/>
        <v>0</v>
      </c>
      <c r="T34" s="8">
        <v>5</v>
      </c>
      <c r="U34" s="8">
        <v>37</v>
      </c>
      <c r="V34" s="9">
        <f t="shared" si="6"/>
        <v>0.13513513513513514</v>
      </c>
    </row>
    <row r="35" spans="1:22" s="8" customFormat="1" ht="12">
      <c r="A35" s="8" t="s">
        <v>27</v>
      </c>
      <c r="B35" s="8">
        <v>1</v>
      </c>
      <c r="C35" s="8">
        <v>5</v>
      </c>
      <c r="D35" s="9">
        <f t="shared" si="0"/>
        <v>0.2</v>
      </c>
      <c r="E35" s="8">
        <v>0</v>
      </c>
      <c r="F35" s="8">
        <v>15</v>
      </c>
      <c r="G35" s="9">
        <f t="shared" si="1"/>
        <v>0</v>
      </c>
      <c r="H35" s="8">
        <v>2</v>
      </c>
      <c r="I35" s="8">
        <v>2</v>
      </c>
      <c r="J35" s="9">
        <f t="shared" si="2"/>
        <v>1</v>
      </c>
      <c r="K35" s="8">
        <v>0</v>
      </c>
      <c r="L35" s="8">
        <v>2</v>
      </c>
      <c r="M35" s="9">
        <f t="shared" si="3"/>
        <v>0</v>
      </c>
      <c r="N35" s="8">
        <v>0</v>
      </c>
      <c r="O35" s="8">
        <v>0</v>
      </c>
      <c r="P35" s="9" t="e">
        <f t="shared" si="4"/>
        <v>#DIV/0!</v>
      </c>
      <c r="Q35" s="8">
        <v>0</v>
      </c>
      <c r="R35" s="8">
        <v>0</v>
      </c>
      <c r="S35" s="9" t="e">
        <f t="shared" si="5"/>
        <v>#DIV/0!</v>
      </c>
      <c r="T35" s="8">
        <v>2</v>
      </c>
      <c r="U35" s="8">
        <v>31</v>
      </c>
      <c r="V35" s="9">
        <f t="shared" si="6"/>
        <v>0.06451612903225806</v>
      </c>
    </row>
    <row r="36" spans="1:22" s="8" customFormat="1" ht="12">
      <c r="A36" s="8" t="s">
        <v>28</v>
      </c>
      <c r="B36" s="8">
        <v>0</v>
      </c>
      <c r="C36" s="8">
        <v>4</v>
      </c>
      <c r="D36" s="9">
        <f t="shared" si="0"/>
        <v>0</v>
      </c>
      <c r="E36" s="8">
        <v>1</v>
      </c>
      <c r="F36" s="8">
        <v>19</v>
      </c>
      <c r="G36" s="9">
        <f t="shared" si="1"/>
        <v>0.05263157894736842</v>
      </c>
      <c r="H36" s="8">
        <v>3</v>
      </c>
      <c r="I36" s="8">
        <v>3</v>
      </c>
      <c r="J36" s="9">
        <f t="shared" si="2"/>
        <v>1</v>
      </c>
      <c r="K36" s="8">
        <v>0</v>
      </c>
      <c r="L36" s="8">
        <v>3</v>
      </c>
      <c r="M36" s="9">
        <f t="shared" si="3"/>
        <v>0</v>
      </c>
      <c r="N36" s="8">
        <v>0</v>
      </c>
      <c r="O36" s="8">
        <v>1</v>
      </c>
      <c r="P36" s="9">
        <f t="shared" si="4"/>
        <v>0</v>
      </c>
      <c r="Q36" s="8">
        <v>0</v>
      </c>
      <c r="R36" s="8">
        <v>0</v>
      </c>
      <c r="S36" s="9" t="e">
        <f t="shared" si="5"/>
        <v>#DIV/0!</v>
      </c>
      <c r="T36" s="8">
        <v>2</v>
      </c>
      <c r="U36" s="8">
        <v>24</v>
      </c>
      <c r="V36" s="9">
        <f t="shared" si="6"/>
        <v>0.08333333333333333</v>
      </c>
    </row>
    <row r="37" spans="1:22" s="8" customFormat="1" ht="12">
      <c r="A37" s="8" t="s">
        <v>29</v>
      </c>
      <c r="B37" s="8">
        <v>0</v>
      </c>
      <c r="C37" s="8">
        <v>6</v>
      </c>
      <c r="D37" s="9">
        <f t="shared" si="0"/>
        <v>0</v>
      </c>
      <c r="E37" s="8">
        <v>16</v>
      </c>
      <c r="F37" s="8">
        <v>165</v>
      </c>
      <c r="G37" s="9">
        <f t="shared" si="1"/>
        <v>0.09696969696969697</v>
      </c>
      <c r="H37" s="8">
        <v>51</v>
      </c>
      <c r="I37" s="8">
        <v>59</v>
      </c>
      <c r="J37" s="9">
        <f t="shared" si="2"/>
        <v>0.864406779661017</v>
      </c>
      <c r="K37" s="8">
        <v>0</v>
      </c>
      <c r="L37" s="8">
        <v>3</v>
      </c>
      <c r="M37" s="9">
        <f t="shared" si="3"/>
        <v>0</v>
      </c>
      <c r="N37" s="8">
        <v>1</v>
      </c>
      <c r="O37" s="8">
        <v>4</v>
      </c>
      <c r="P37" s="9">
        <f t="shared" si="4"/>
        <v>0.25</v>
      </c>
      <c r="Q37" s="8">
        <v>0</v>
      </c>
      <c r="R37" s="8">
        <v>0</v>
      </c>
      <c r="S37" s="9" t="e">
        <f t="shared" si="5"/>
        <v>#DIV/0!</v>
      </c>
      <c r="T37" s="8">
        <v>14</v>
      </c>
      <c r="U37" s="8">
        <v>151</v>
      </c>
      <c r="V37" s="9">
        <f t="shared" si="6"/>
        <v>0.09271523178807947</v>
      </c>
    </row>
    <row r="38" spans="1:22" s="8" customFormat="1" ht="12">
      <c r="A38" s="8" t="s">
        <v>30</v>
      </c>
      <c r="B38" s="8">
        <v>0</v>
      </c>
      <c r="C38" s="8">
        <v>2</v>
      </c>
      <c r="D38" s="9">
        <f t="shared" si="0"/>
        <v>0</v>
      </c>
      <c r="E38" s="8">
        <v>0</v>
      </c>
      <c r="F38" s="8">
        <v>63</v>
      </c>
      <c r="G38" s="9">
        <f t="shared" si="1"/>
        <v>0</v>
      </c>
      <c r="H38" s="8">
        <v>0</v>
      </c>
      <c r="I38" s="8">
        <v>19</v>
      </c>
      <c r="J38" s="9">
        <f t="shared" si="2"/>
        <v>0</v>
      </c>
      <c r="K38" s="8">
        <v>0</v>
      </c>
      <c r="L38" s="8">
        <v>2</v>
      </c>
      <c r="M38" s="9">
        <f t="shared" si="3"/>
        <v>0</v>
      </c>
      <c r="N38" s="8">
        <v>0</v>
      </c>
      <c r="O38" s="8">
        <v>0</v>
      </c>
      <c r="P38" s="9" t="e">
        <f t="shared" si="4"/>
        <v>#DIV/0!</v>
      </c>
      <c r="Q38" s="8">
        <v>0</v>
      </c>
      <c r="R38" s="8">
        <v>0</v>
      </c>
      <c r="S38" s="9" t="e">
        <f t="shared" si="5"/>
        <v>#DIV/0!</v>
      </c>
      <c r="T38" s="8">
        <v>0</v>
      </c>
      <c r="U38" s="8">
        <v>86</v>
      </c>
      <c r="V38" s="9">
        <f t="shared" si="6"/>
        <v>0</v>
      </c>
    </row>
    <row r="39" spans="1:22" s="8" customFormat="1" ht="12">
      <c r="A39" s="8" t="s">
        <v>31</v>
      </c>
      <c r="B39" s="8">
        <v>0</v>
      </c>
      <c r="C39" s="8">
        <v>1</v>
      </c>
      <c r="D39" s="9">
        <f t="shared" si="0"/>
        <v>0</v>
      </c>
      <c r="E39" s="8">
        <v>2</v>
      </c>
      <c r="F39" s="8">
        <v>22</v>
      </c>
      <c r="G39" s="9">
        <f t="shared" si="1"/>
        <v>0.09090909090909091</v>
      </c>
      <c r="H39" s="8">
        <v>3</v>
      </c>
      <c r="I39" s="8">
        <v>3</v>
      </c>
      <c r="J39" s="9">
        <f t="shared" si="2"/>
        <v>1</v>
      </c>
      <c r="K39" s="8">
        <v>0</v>
      </c>
      <c r="L39" s="8">
        <v>0</v>
      </c>
      <c r="M39" s="9" t="e">
        <f t="shared" si="3"/>
        <v>#DIV/0!</v>
      </c>
      <c r="N39" s="8">
        <v>0</v>
      </c>
      <c r="O39" s="8">
        <v>0</v>
      </c>
      <c r="P39" s="9" t="e">
        <f t="shared" si="4"/>
        <v>#DIV/0!</v>
      </c>
      <c r="Q39" s="8">
        <v>0</v>
      </c>
      <c r="R39" s="8">
        <v>0</v>
      </c>
      <c r="S39" s="9" t="e">
        <f t="shared" si="5"/>
        <v>#DIV/0!</v>
      </c>
      <c r="T39" s="8">
        <v>0</v>
      </c>
      <c r="U39" s="8">
        <v>1</v>
      </c>
      <c r="V39" s="9">
        <f t="shared" si="6"/>
        <v>0</v>
      </c>
    </row>
    <row r="40" spans="4:22" s="8" customFormat="1" ht="12.75" thickBot="1">
      <c r="D40" s="9"/>
      <c r="G40" s="9"/>
      <c r="J40" s="9"/>
      <c r="M40" s="9"/>
      <c r="P40" s="9"/>
      <c r="S40" s="9"/>
      <c r="V40" s="9"/>
    </row>
    <row r="41" spans="1:22" s="10" customFormat="1" ht="13.5" thickBot="1" thickTop="1">
      <c r="A41" s="25" t="s">
        <v>49</v>
      </c>
      <c r="B41" s="12">
        <f>SUM(B1:B39)</f>
        <v>31</v>
      </c>
      <c r="C41" s="12">
        <f>SUM(C1:C39)</f>
        <v>363</v>
      </c>
      <c r="D41" s="26">
        <f t="shared" si="0"/>
        <v>0.08539944903581267</v>
      </c>
      <c r="E41" s="12">
        <f>SUM(E1:E39)</f>
        <v>217</v>
      </c>
      <c r="F41" s="12">
        <f>SUM(F1:F39)</f>
        <v>1759</v>
      </c>
      <c r="G41" s="26">
        <f t="shared" si="1"/>
        <v>0.12336554860716316</v>
      </c>
      <c r="H41" s="12">
        <f>SUM(H1:H39)</f>
        <v>256</v>
      </c>
      <c r="I41" s="12">
        <f>SUM(I1:I39)</f>
        <v>383</v>
      </c>
      <c r="J41" s="26">
        <f t="shared" si="2"/>
        <v>0.6684073107049608</v>
      </c>
      <c r="K41" s="12">
        <f>SUM(K1:K39)</f>
        <v>39</v>
      </c>
      <c r="L41" s="12">
        <f>SUM(L1:L39)</f>
        <v>314</v>
      </c>
      <c r="M41" s="26">
        <f t="shared" si="3"/>
        <v>0.12420382165605096</v>
      </c>
      <c r="N41" s="12">
        <f>SUM(N1:N39)</f>
        <v>5</v>
      </c>
      <c r="O41" s="12">
        <f>SUM(O1:O39)</f>
        <v>101</v>
      </c>
      <c r="P41" s="26">
        <f t="shared" si="4"/>
        <v>0.04950495049504951</v>
      </c>
      <c r="Q41" s="12">
        <f>SUM(Q1:Q39)</f>
        <v>14</v>
      </c>
      <c r="R41" s="12">
        <f>SUM(R1:R39)</f>
        <v>144</v>
      </c>
      <c r="S41" s="26">
        <f t="shared" si="5"/>
        <v>0.09722222222222222</v>
      </c>
      <c r="T41" s="12">
        <f>SUM(T1:T39)</f>
        <v>257</v>
      </c>
      <c r="U41" s="12">
        <f>SUM(U1:U39)</f>
        <v>2234</v>
      </c>
      <c r="V41" s="26">
        <f t="shared" si="6"/>
        <v>0.11504028648164727</v>
      </c>
    </row>
    <row r="42" s="8" customFormat="1" ht="12.75" thickTop="1">
      <c r="A42" s="14"/>
    </row>
    <row r="43" s="8" customFormat="1" ht="12">
      <c r="A43" s="14"/>
    </row>
    <row r="44" s="8" customFormat="1" ht="12">
      <c r="A44" s="14"/>
    </row>
    <row r="45" s="8" customFormat="1" ht="12">
      <c r="A45" s="14"/>
    </row>
    <row r="46" s="8" customFormat="1" ht="12">
      <c r="A46" s="14"/>
    </row>
    <row r="47" s="8" customFormat="1" ht="12">
      <c r="A47" s="14"/>
    </row>
    <row r="48" s="8" customFormat="1" ht="12">
      <c r="A48" s="14"/>
    </row>
    <row r="49" s="8" customFormat="1" ht="12">
      <c r="A49" s="14"/>
    </row>
    <row r="50" s="8" customFormat="1" ht="12">
      <c r="A50" s="14"/>
    </row>
    <row r="51" s="8" customFormat="1" ht="12">
      <c r="A51" s="14"/>
    </row>
    <row r="52" s="8" customFormat="1" ht="12">
      <c r="A52" s="14"/>
    </row>
    <row r="53" s="8" customFormat="1" ht="12">
      <c r="A53" s="14"/>
    </row>
    <row r="54" s="8" customFormat="1" ht="12">
      <c r="A54" s="14"/>
    </row>
    <row r="55" s="8" customFormat="1" ht="12">
      <c r="A55" s="14"/>
    </row>
    <row r="56" s="8" customFormat="1" ht="12">
      <c r="A56" s="14"/>
    </row>
    <row r="57" s="8" customFormat="1" ht="12">
      <c r="A57" s="14"/>
    </row>
    <row r="58" s="8" customFormat="1" ht="12">
      <c r="A58" s="14"/>
    </row>
    <row r="59" s="8" customFormat="1" ht="12">
      <c r="A59" s="14"/>
    </row>
    <row r="60" s="8" customFormat="1" ht="12">
      <c r="A60" s="14"/>
    </row>
    <row r="61" s="8" customFormat="1" ht="12">
      <c r="A61" s="14"/>
    </row>
    <row r="62" s="8" customFormat="1" ht="12">
      <c r="A62" s="14"/>
    </row>
    <row r="63" s="8" customFormat="1" ht="12">
      <c r="A63" s="14"/>
    </row>
    <row r="64" s="8" customFormat="1" ht="12">
      <c r="A64" s="14"/>
    </row>
    <row r="65" s="8" customFormat="1" ht="12">
      <c r="A65" s="14"/>
    </row>
    <row r="66" s="8" customFormat="1" ht="12">
      <c r="A66" s="14"/>
    </row>
    <row r="67" s="8" customFormat="1" ht="12">
      <c r="A67" s="14"/>
    </row>
    <row r="68" s="8" customFormat="1" ht="12">
      <c r="A68" s="14"/>
    </row>
    <row r="69" ht="12.75">
      <c r="A69" s="1"/>
    </row>
  </sheetData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Michigan</dc:creator>
  <cp:keywords/>
  <dc:description/>
  <cp:lastModifiedBy>burkerp</cp:lastModifiedBy>
  <cp:lastPrinted>2007-10-24T19:21:26Z</cp:lastPrinted>
  <dcterms:created xsi:type="dcterms:W3CDTF">2006-10-13T15:43:43Z</dcterms:created>
  <dcterms:modified xsi:type="dcterms:W3CDTF">2008-02-04T13:51:49Z</dcterms:modified>
  <cp:category/>
  <cp:version/>
  <cp:contentType/>
  <cp:contentStatus/>
</cp:coreProperties>
</file>