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RE1" sheetId="1" r:id="rId1"/>
  </sheets>
  <definedNames>
    <definedName name="DATABASE">'CORE1'!$A$4:$BB$37</definedName>
    <definedName name="_xlnm.Print_Area" localSheetId="0">'CORE1'!$A$1:$L$39</definedName>
  </definedNames>
  <calcPr fullCalcOnLoad="1"/>
</workbook>
</file>

<file path=xl/sharedStrings.xml><?xml version="1.0" encoding="utf-8"?>
<sst xmlns="http://schemas.openxmlformats.org/spreadsheetml/2006/main" count="77" uniqueCount="74">
  <si>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</si>
  <si>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</si>
  <si>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</si>
  <si>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</si>
  <si>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</si>
  <si>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</si>
  <si>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</si>
  <si>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</si>
  <si>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</si>
  <si>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</si>
  <si>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</si>
  <si>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</si>
  <si>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</si>
  <si>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</si>
  <si>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</si>
  <si>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</si>
  <si>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</si>
  <si>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</si>
  <si>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</si>
  <si>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</si>
  <si>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</si>
  <si>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</si>
  <si>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</si>
  <si>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</si>
  <si>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</si>
  <si>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</si>
  <si>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</si>
  <si>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</si>
  <si>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</si>
  <si>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</si>
  <si>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</si>
  <si>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</si>
  <si>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</si>
  <si>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</si>
  <si>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</si>
  <si>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</si>
  <si>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</si>
  <si>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</si>
  <si>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</si>
  <si>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</si>
  <si>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</si>
  <si>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</si>
  <si>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</si>
  <si>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</si>
  <si>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</si>
  <si>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</si>
  <si>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</si>
  <si>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</si>
  <si>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</si>
  <si>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</si>
  <si>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</si>
  <si>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</si>
  <si>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</si>
  <si>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</si>
  <si>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</si>
  <si>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</si>
  <si>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</si>
  <si>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</si>
  <si>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</si>
  <si>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</si>
  <si>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</si>
  <si>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</si>
  <si>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Lake Superior State</t>
  </si>
  <si>
    <t>Northern Michigan</t>
  </si>
  <si>
    <t>Total</t>
  </si>
  <si>
    <t>Enrollments</t>
  </si>
  <si>
    <t>Completions</t>
  </si>
  <si>
    <t>% Success</t>
  </si>
  <si>
    <t>College</t>
  </si>
  <si>
    <t>Code</t>
  </si>
  <si>
    <t>Community College</t>
  </si>
  <si>
    <t>2000-2001</t>
  </si>
  <si>
    <t>1999-2000</t>
  </si>
  <si>
    <t>Core Indicator #1P2- Occupational Specialty Course Completions for 1999-2000 AND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</si>
</sst>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2" fontId="3" fillId="0" borderId="0" xfId="0" applyNumberFormat="1" applyFont="1" applyAlignment="1">
      <alignment horizontal="centerContinuous" vertical="top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B1">
      <selection activeCell="I42" sqref="I42"/>
    </sheetView>
  </sheetViews>
  <sheetFormatPr defaultColWidth="9.140625" defaultRowHeight="12.75"/>
  <cols>
    <col min="1" max="1" width="7.140625" style="1" bestFit="1" customWidth="1"/>
    <col min="2" max="2" width="20.7109375" style="1" customWidth="1"/>
    <col min="3" max="4" width="12.7109375" style="0" customWidth="1"/>
    <col min="5" max="5" width="12.7109375" style="10" customWidth="1"/>
    <col min="6" max="7" width="2.7109375" style="2" customWidth="1"/>
    <col min="8" max="9" width="12.7109375" style="16" customWidth="1"/>
    <col min="10" max="10" width="12.7109375" style="2" customWidth="1"/>
    <col min="11" max="12" width="2.7109375" style="2" customWidth="1"/>
    <col min="13" max="46" width="12.7109375" style="0" customWidth="1"/>
    <col min="47" max="54" width="20.7109375" style="0" customWidth="1"/>
  </cols>
  <sheetData>
    <row r="1" ht="15.75">
      <c r="A1" s="14" t="s">
        <v>73</v>
      </c>
    </row>
    <row r="3" spans="1:10" ht="12.75">
      <c r="A3" s="7" t="s">
        <v>68</v>
      </c>
      <c r="B3" s="7"/>
      <c r="C3" s="22" t="s">
        <v>72</v>
      </c>
      <c r="D3" s="22"/>
      <c r="E3" s="23"/>
      <c r="H3" s="20" t="s">
        <v>71</v>
      </c>
      <c r="I3" s="20"/>
      <c r="J3" s="21"/>
    </row>
    <row r="4" spans="1:12" ht="13.5" thickBot="1">
      <c r="A4" s="12" t="s">
        <v>69</v>
      </c>
      <c r="B4" s="12" t="s">
        <v>70</v>
      </c>
      <c r="C4" s="17" t="s">
        <v>66</v>
      </c>
      <c r="D4" s="17" t="s">
        <v>65</v>
      </c>
      <c r="E4" s="24" t="s">
        <v>67</v>
      </c>
      <c r="F4" s="13"/>
      <c r="G4" s="13"/>
      <c r="H4" s="17" t="s">
        <v>66</v>
      </c>
      <c r="I4" s="17" t="s">
        <v>65</v>
      </c>
      <c r="J4" s="13" t="s">
        <v>67</v>
      </c>
      <c r="K4" s="13"/>
      <c r="L4" s="13"/>
    </row>
    <row r="5" spans="1:12" ht="13.5" thickTop="1">
      <c r="A5" s="7"/>
      <c r="B5" s="7"/>
      <c r="F5" s="11"/>
      <c r="G5" s="11"/>
      <c r="H5" s="18"/>
      <c r="I5" s="18"/>
      <c r="J5" s="11"/>
      <c r="K5" s="11"/>
      <c r="L5" s="11"/>
    </row>
    <row r="6" spans="1:12" ht="12.75">
      <c r="A6" s="1" t="s">
        <v>0</v>
      </c>
      <c r="B6" s="3" t="s">
        <v>32</v>
      </c>
      <c r="C6" s="26">
        <v>2177</v>
      </c>
      <c r="D6" s="26">
        <v>2577</v>
      </c>
      <c r="E6" s="9">
        <f aca="true" t="shared" si="0" ref="E6:E37">+C6/D6</f>
        <v>0.8447807528133489</v>
      </c>
      <c r="F6" s="10"/>
      <c r="G6" s="10"/>
      <c r="H6" s="16">
        <v>2117</v>
      </c>
      <c r="I6" s="16">
        <v>2536</v>
      </c>
      <c r="J6" s="9">
        <f aca="true" t="shared" si="1" ref="J6:J13">+H6/I6</f>
        <v>0.8347791798107256</v>
      </c>
      <c r="K6" s="10"/>
      <c r="L6" s="10"/>
    </row>
    <row r="7" spans="1:12" ht="12.75">
      <c r="A7" s="1" t="s">
        <v>1</v>
      </c>
      <c r="B7" s="3" t="s">
        <v>33</v>
      </c>
      <c r="C7" s="26">
        <v>2762</v>
      </c>
      <c r="D7" s="26">
        <v>3206</v>
      </c>
      <c r="E7" s="9">
        <f t="shared" si="0"/>
        <v>0.8615096693699313</v>
      </c>
      <c r="F7" s="10"/>
      <c r="G7" s="10"/>
      <c r="H7" s="16">
        <v>3747</v>
      </c>
      <c r="I7" s="16">
        <v>4449</v>
      </c>
      <c r="J7" s="9">
        <f t="shared" si="1"/>
        <v>0.842211732973702</v>
      </c>
      <c r="K7" s="10"/>
      <c r="L7" s="10"/>
    </row>
    <row r="8" spans="1:12" ht="12.75">
      <c r="A8" s="1" t="s">
        <v>2</v>
      </c>
      <c r="B8" s="3" t="s">
        <v>34</v>
      </c>
      <c r="C8" s="26">
        <v>8835</v>
      </c>
      <c r="D8" s="26">
        <v>11569</v>
      </c>
      <c r="E8" s="9">
        <f t="shared" si="0"/>
        <v>0.7636787967845103</v>
      </c>
      <c r="F8" s="10"/>
      <c r="G8" s="10"/>
      <c r="H8" s="16">
        <v>9839</v>
      </c>
      <c r="I8" s="16">
        <v>13099</v>
      </c>
      <c r="J8" s="9">
        <f t="shared" si="1"/>
        <v>0.751126040155737</v>
      </c>
      <c r="K8" s="10"/>
      <c r="L8" s="10"/>
    </row>
    <row r="9" spans="1:12" ht="12.75">
      <c r="A9" s="1" t="s">
        <v>3</v>
      </c>
      <c r="B9" s="3" t="s">
        <v>35</v>
      </c>
      <c r="C9" s="26">
        <v>10827</v>
      </c>
      <c r="D9" s="26">
        <v>13387</v>
      </c>
      <c r="E9" s="9">
        <f t="shared" si="0"/>
        <v>0.8087697019496527</v>
      </c>
      <c r="F9" s="10"/>
      <c r="G9" s="10"/>
      <c r="H9" s="16">
        <v>9984</v>
      </c>
      <c r="I9" s="16">
        <v>12201</v>
      </c>
      <c r="J9" s="9">
        <f t="shared" si="1"/>
        <v>0.8182935824932382</v>
      </c>
      <c r="K9" s="10"/>
      <c r="L9" s="10"/>
    </row>
    <row r="10" spans="1:12" ht="12.75">
      <c r="A10" s="1" t="s">
        <v>4</v>
      </c>
      <c r="B10" s="3" t="s">
        <v>36</v>
      </c>
      <c r="C10" s="26">
        <v>1314</v>
      </c>
      <c r="D10" s="26">
        <v>1671</v>
      </c>
      <c r="E10" s="9">
        <f t="shared" si="0"/>
        <v>0.7863554757630161</v>
      </c>
      <c r="F10" s="10"/>
      <c r="G10" s="10"/>
      <c r="H10" s="16">
        <v>1546</v>
      </c>
      <c r="I10" s="16">
        <v>1818</v>
      </c>
      <c r="J10" s="9">
        <f t="shared" si="1"/>
        <v>0.8503850385038504</v>
      </c>
      <c r="K10" s="10"/>
      <c r="L10" s="10"/>
    </row>
    <row r="11" spans="1:12" ht="12.75">
      <c r="A11" s="1" t="s">
        <v>5</v>
      </c>
      <c r="B11" s="3" t="s">
        <v>37</v>
      </c>
      <c r="C11" s="26">
        <v>2260</v>
      </c>
      <c r="D11" s="26">
        <v>2639</v>
      </c>
      <c r="E11" s="9">
        <f t="shared" si="0"/>
        <v>0.8563849943160288</v>
      </c>
      <c r="F11" s="10"/>
      <c r="G11" s="10"/>
      <c r="H11" s="16">
        <v>1870</v>
      </c>
      <c r="I11" s="16">
        <v>2214</v>
      </c>
      <c r="J11" s="9">
        <f t="shared" si="1"/>
        <v>0.8446251129177959</v>
      </c>
      <c r="K11" s="10"/>
      <c r="L11" s="10"/>
    </row>
    <row r="12" spans="1:12" ht="12.75">
      <c r="A12" s="1" t="s">
        <v>6</v>
      </c>
      <c r="B12" s="3" t="s">
        <v>38</v>
      </c>
      <c r="C12" s="26">
        <v>9980</v>
      </c>
      <c r="D12" s="26">
        <v>12537</v>
      </c>
      <c r="E12" s="9">
        <f t="shared" si="0"/>
        <v>0.796043710616575</v>
      </c>
      <c r="F12" s="10"/>
      <c r="G12" s="10"/>
      <c r="H12" s="16">
        <v>12300</v>
      </c>
      <c r="I12" s="16">
        <v>15833</v>
      </c>
      <c r="J12" s="9">
        <f t="shared" si="1"/>
        <v>0.776858460178109</v>
      </c>
      <c r="K12" s="10"/>
      <c r="L12" s="10"/>
    </row>
    <row r="13" spans="1:12" ht="12.75">
      <c r="A13" s="1" t="s">
        <v>7</v>
      </c>
      <c r="B13" s="3" t="s">
        <v>39</v>
      </c>
      <c r="C13" s="26">
        <v>13000</v>
      </c>
      <c r="D13" s="26">
        <v>14935</v>
      </c>
      <c r="E13" s="9">
        <f t="shared" si="0"/>
        <v>0.8704385671242049</v>
      </c>
      <c r="F13" s="10"/>
      <c r="G13" s="10"/>
      <c r="H13" s="16">
        <v>2651</v>
      </c>
      <c r="I13" s="16">
        <v>3164</v>
      </c>
      <c r="J13" s="9">
        <f t="shared" si="1"/>
        <v>0.8378634639696586</v>
      </c>
      <c r="K13" s="10"/>
      <c r="L13" s="10"/>
    </row>
    <row r="14" spans="1:12" ht="12.75">
      <c r="A14" s="1" t="s">
        <v>8</v>
      </c>
      <c r="B14" s="3" t="s">
        <v>40</v>
      </c>
      <c r="C14" s="26">
        <v>4081</v>
      </c>
      <c r="D14" s="26">
        <v>5202</v>
      </c>
      <c r="E14" s="9">
        <f t="shared" si="0"/>
        <v>0.7845059592464437</v>
      </c>
      <c r="F14" s="10"/>
      <c r="G14" s="10"/>
      <c r="H14" s="16">
        <v>7766</v>
      </c>
      <c r="I14" s="16">
        <v>9055</v>
      </c>
      <c r="J14" s="9">
        <f aca="true" t="shared" si="2" ref="J14:J31">+H14/I14</f>
        <v>0.857647708448371</v>
      </c>
      <c r="K14" s="10"/>
      <c r="L14" s="10"/>
    </row>
    <row r="15" spans="1:12" ht="12.75">
      <c r="A15" s="1" t="s">
        <v>9</v>
      </c>
      <c r="B15" s="3" t="s">
        <v>41</v>
      </c>
      <c r="C15" s="26">
        <v>8054</v>
      </c>
      <c r="D15" s="26">
        <v>9569</v>
      </c>
      <c r="E15" s="9">
        <f t="shared" si="0"/>
        <v>0.8416762462117253</v>
      </c>
      <c r="F15" s="10"/>
      <c r="G15" s="10"/>
      <c r="H15" s="16">
        <v>7249</v>
      </c>
      <c r="I15" s="16">
        <v>8336</v>
      </c>
      <c r="J15" s="9">
        <f t="shared" si="2"/>
        <v>0.8696017274472169</v>
      </c>
      <c r="K15" s="10"/>
      <c r="L15" s="10"/>
    </row>
    <row r="16" spans="1:12" ht="12.75">
      <c r="A16" s="1" t="s">
        <v>10</v>
      </c>
      <c r="B16" s="3" t="s">
        <v>42</v>
      </c>
      <c r="C16" s="26">
        <v>17809</v>
      </c>
      <c r="D16" s="26">
        <v>19871</v>
      </c>
      <c r="E16" s="9">
        <f t="shared" si="0"/>
        <v>0.896230687937195</v>
      </c>
      <c r="F16" s="10"/>
      <c r="G16" s="10"/>
      <c r="H16" s="16">
        <v>696</v>
      </c>
      <c r="I16" s="16">
        <v>922</v>
      </c>
      <c r="J16" s="9">
        <f t="shared" si="2"/>
        <v>0.754880694143167</v>
      </c>
      <c r="K16" s="10"/>
      <c r="L16" s="10"/>
    </row>
    <row r="17" spans="1:12" ht="12.75">
      <c r="A17" s="1" t="s">
        <v>11</v>
      </c>
      <c r="B17" s="3" t="s">
        <v>43</v>
      </c>
      <c r="C17" s="26">
        <v>2035</v>
      </c>
      <c r="D17" s="26">
        <v>2399</v>
      </c>
      <c r="E17" s="9">
        <f t="shared" si="0"/>
        <v>0.8482701125468946</v>
      </c>
      <c r="F17" s="10"/>
      <c r="G17" s="10"/>
      <c r="H17" s="16">
        <v>773</v>
      </c>
      <c r="I17" s="16">
        <v>1049</v>
      </c>
      <c r="J17" s="9">
        <f t="shared" si="2"/>
        <v>0.7368922783603432</v>
      </c>
      <c r="K17" s="10"/>
      <c r="L17" s="10"/>
    </row>
    <row r="18" spans="1:12" ht="12.75">
      <c r="A18" s="1" t="s">
        <v>12</v>
      </c>
      <c r="B18" s="3" t="s">
        <v>44</v>
      </c>
      <c r="C18" s="26">
        <v>1511</v>
      </c>
      <c r="D18" s="26">
        <v>1856</v>
      </c>
      <c r="E18" s="9">
        <f t="shared" si="0"/>
        <v>0.8141163793103449</v>
      </c>
      <c r="F18" s="10"/>
      <c r="G18" s="10"/>
      <c r="H18" s="16">
        <v>3715</v>
      </c>
      <c r="I18" s="16">
        <v>4517</v>
      </c>
      <c r="J18" s="9">
        <f t="shared" si="2"/>
        <v>0.8224485277839274</v>
      </c>
      <c r="K18" s="10"/>
      <c r="L18" s="10"/>
    </row>
    <row r="19" spans="1:12" ht="12.75">
      <c r="A19" s="1" t="s">
        <v>13</v>
      </c>
      <c r="B19" s="3" t="s">
        <v>45</v>
      </c>
      <c r="C19" s="26">
        <v>18930</v>
      </c>
      <c r="D19" s="26">
        <v>23249</v>
      </c>
      <c r="E19" s="9">
        <f t="shared" si="0"/>
        <v>0.8142285689707084</v>
      </c>
      <c r="F19" s="10"/>
      <c r="G19" s="10"/>
      <c r="H19" s="16">
        <v>20586</v>
      </c>
      <c r="I19" s="16">
        <v>24895</v>
      </c>
      <c r="J19" s="9">
        <f t="shared" si="2"/>
        <v>0.8269130347459329</v>
      </c>
      <c r="K19" s="10"/>
      <c r="L19" s="10"/>
    </row>
    <row r="20" spans="1:12" ht="12.75">
      <c r="A20" s="1" t="s">
        <v>14</v>
      </c>
      <c r="B20" s="3" t="s">
        <v>46</v>
      </c>
      <c r="C20" s="26">
        <v>16467</v>
      </c>
      <c r="D20" s="26">
        <v>19941</v>
      </c>
      <c r="E20" s="9">
        <f t="shared" si="0"/>
        <v>0.8257860689032647</v>
      </c>
      <c r="F20" s="10"/>
      <c r="G20" s="10"/>
      <c r="H20" s="16">
        <v>14762</v>
      </c>
      <c r="I20" s="16">
        <v>17207</v>
      </c>
      <c r="J20" s="9">
        <f t="shared" si="2"/>
        <v>0.8579066658917882</v>
      </c>
      <c r="K20" s="10"/>
      <c r="L20" s="10"/>
    </row>
    <row r="21" spans="1:12" ht="12.75">
      <c r="A21" s="1" t="s">
        <v>15</v>
      </c>
      <c r="B21" s="3" t="s">
        <v>47</v>
      </c>
      <c r="C21" s="26">
        <v>2392</v>
      </c>
      <c r="D21" s="26">
        <v>2893</v>
      </c>
      <c r="E21" s="9">
        <f t="shared" si="0"/>
        <v>0.8268233667473212</v>
      </c>
      <c r="F21" s="10"/>
      <c r="G21" s="10"/>
      <c r="H21" s="16">
        <v>2263</v>
      </c>
      <c r="I21" s="16">
        <v>2489</v>
      </c>
      <c r="J21" s="9">
        <f t="shared" si="2"/>
        <v>0.9092004821213339</v>
      </c>
      <c r="K21" s="10"/>
      <c r="L21" s="10"/>
    </row>
    <row r="22" spans="1:12" ht="12.75">
      <c r="A22" s="1" t="s">
        <v>16</v>
      </c>
      <c r="B22" s="3" t="s">
        <v>48</v>
      </c>
      <c r="C22" s="26">
        <v>1126</v>
      </c>
      <c r="D22" s="26">
        <v>1384</v>
      </c>
      <c r="E22" s="9">
        <f t="shared" si="0"/>
        <v>0.8135838150289018</v>
      </c>
      <c r="F22" s="10"/>
      <c r="G22" s="10"/>
      <c r="H22" s="16">
        <v>840</v>
      </c>
      <c r="I22" s="16">
        <v>1323</v>
      </c>
      <c r="J22" s="9">
        <f t="shared" si="2"/>
        <v>0.6349206349206349</v>
      </c>
      <c r="K22" s="10"/>
      <c r="L22" s="10"/>
    </row>
    <row r="23" spans="1:12" ht="12.75">
      <c r="A23" s="1" t="s">
        <v>17</v>
      </c>
      <c r="B23" s="3" t="s">
        <v>49</v>
      </c>
      <c r="C23" s="26">
        <v>2070</v>
      </c>
      <c r="D23" s="26">
        <v>2478</v>
      </c>
      <c r="E23" s="9">
        <f t="shared" si="0"/>
        <v>0.8353510895883777</v>
      </c>
      <c r="F23" s="10"/>
      <c r="G23" s="10"/>
      <c r="H23" s="16">
        <v>1795</v>
      </c>
      <c r="I23" s="16">
        <v>2365</v>
      </c>
      <c r="J23" s="9">
        <f t="shared" si="2"/>
        <v>0.758985200845666</v>
      </c>
      <c r="K23" s="10"/>
      <c r="L23" s="10"/>
    </row>
    <row r="24" spans="1:12" ht="12.75">
      <c r="A24" s="1" t="s">
        <v>18</v>
      </c>
      <c r="B24" s="3" t="s">
        <v>50</v>
      </c>
      <c r="C24" s="26">
        <v>255</v>
      </c>
      <c r="D24" s="26">
        <v>313</v>
      </c>
      <c r="E24" s="9">
        <f t="shared" si="0"/>
        <v>0.8146964856230032</v>
      </c>
      <c r="F24" s="10"/>
      <c r="G24" s="10"/>
      <c r="H24" s="16">
        <v>1061</v>
      </c>
      <c r="I24" s="16">
        <v>1294</v>
      </c>
      <c r="J24" s="9">
        <f t="shared" si="2"/>
        <v>0.8199381761978362</v>
      </c>
      <c r="K24" s="10"/>
      <c r="L24" s="10"/>
    </row>
    <row r="25" spans="1:12" ht="12.75">
      <c r="A25" s="1" t="s">
        <v>19</v>
      </c>
      <c r="B25" s="3" t="s">
        <v>51</v>
      </c>
      <c r="C25" s="26">
        <v>1582</v>
      </c>
      <c r="D25" s="26">
        <v>1951</v>
      </c>
      <c r="E25" s="9">
        <f t="shared" si="0"/>
        <v>0.8108662224500256</v>
      </c>
      <c r="F25" s="10"/>
      <c r="G25" s="10"/>
      <c r="H25" s="16">
        <v>1366</v>
      </c>
      <c r="I25" s="16">
        <v>1735</v>
      </c>
      <c r="J25" s="9">
        <f t="shared" si="2"/>
        <v>0.7873198847262248</v>
      </c>
      <c r="K25" s="10"/>
      <c r="L25" s="10"/>
    </row>
    <row r="26" spans="1:12" ht="12.75">
      <c r="A26" s="1" t="s">
        <v>20</v>
      </c>
      <c r="B26" s="3" t="s">
        <v>52</v>
      </c>
      <c r="C26" s="26">
        <v>5302</v>
      </c>
      <c r="D26" s="26">
        <v>6453</v>
      </c>
      <c r="E26" s="9">
        <f t="shared" si="0"/>
        <v>0.8216333488300015</v>
      </c>
      <c r="F26" s="10"/>
      <c r="G26" s="10"/>
      <c r="H26" s="16">
        <v>3675</v>
      </c>
      <c r="I26" s="16">
        <v>4852</v>
      </c>
      <c r="J26" s="9">
        <f t="shared" si="2"/>
        <v>0.7574196207749382</v>
      </c>
      <c r="K26" s="10"/>
      <c r="L26" s="10"/>
    </row>
    <row r="27" spans="1:12" ht="12.75">
      <c r="A27" s="1" t="s">
        <v>21</v>
      </c>
      <c r="B27" s="3" t="s">
        <v>53</v>
      </c>
      <c r="C27" s="26">
        <v>29779</v>
      </c>
      <c r="D27" s="26">
        <v>40377</v>
      </c>
      <c r="E27" s="9">
        <f t="shared" si="0"/>
        <v>0.7375238378284668</v>
      </c>
      <c r="F27" s="10"/>
      <c r="G27" s="10"/>
      <c r="H27" s="16">
        <v>19488</v>
      </c>
      <c r="I27" s="16">
        <v>26137</v>
      </c>
      <c r="J27" s="9">
        <f>+H27/I27</f>
        <v>0.7456096721123312</v>
      </c>
      <c r="K27" s="10"/>
      <c r="L27" s="10"/>
    </row>
    <row r="28" spans="1:12" ht="12.75">
      <c r="A28" s="1" t="s">
        <v>22</v>
      </c>
      <c r="B28" s="3" t="s">
        <v>54</v>
      </c>
      <c r="C28" s="26">
        <v>5426</v>
      </c>
      <c r="D28" s="26">
        <v>6466</v>
      </c>
      <c r="E28" s="9">
        <f t="shared" si="0"/>
        <v>0.8391586761521806</v>
      </c>
      <c r="F28" s="10"/>
      <c r="G28" s="10"/>
      <c r="H28" s="16">
        <v>5420</v>
      </c>
      <c r="I28" s="16">
        <v>6410</v>
      </c>
      <c r="J28" s="9">
        <f t="shared" si="2"/>
        <v>0.8455538221528861</v>
      </c>
      <c r="K28" s="10"/>
      <c r="L28" s="10"/>
    </row>
    <row r="29" spans="1:12" ht="12.75">
      <c r="A29" s="1" t="s">
        <v>23</v>
      </c>
      <c r="B29" s="3" t="s">
        <v>55</v>
      </c>
      <c r="C29" s="26">
        <v>8846</v>
      </c>
      <c r="D29" s="26">
        <v>10816</v>
      </c>
      <c r="E29" s="9">
        <f t="shared" si="0"/>
        <v>0.817862426035503</v>
      </c>
      <c r="F29" s="10"/>
      <c r="G29" s="10"/>
      <c r="H29" s="16">
        <v>4164</v>
      </c>
      <c r="I29" s="16">
        <v>5197</v>
      </c>
      <c r="J29" s="9">
        <f t="shared" si="2"/>
        <v>0.8012314796998268</v>
      </c>
      <c r="K29" s="10"/>
      <c r="L29" s="10"/>
    </row>
    <row r="30" spans="1:12" ht="12.75">
      <c r="A30" s="1" t="s">
        <v>24</v>
      </c>
      <c r="B30" s="3" t="s">
        <v>56</v>
      </c>
      <c r="C30" s="26">
        <v>1742</v>
      </c>
      <c r="D30" s="26">
        <v>2118</v>
      </c>
      <c r="E30" s="9">
        <f t="shared" si="0"/>
        <v>0.8224740321057602</v>
      </c>
      <c r="F30" s="10"/>
      <c r="G30" s="10"/>
      <c r="H30" s="16">
        <v>1537</v>
      </c>
      <c r="I30" s="16">
        <v>1916</v>
      </c>
      <c r="J30" s="9">
        <f t="shared" si="2"/>
        <v>0.8021920668058455</v>
      </c>
      <c r="K30" s="10"/>
      <c r="L30" s="10"/>
    </row>
    <row r="31" spans="1:12" ht="12.75">
      <c r="A31" s="1" t="s">
        <v>25</v>
      </c>
      <c r="B31" s="3" t="s">
        <v>57</v>
      </c>
      <c r="C31" s="26">
        <v>11265</v>
      </c>
      <c r="D31" s="26">
        <v>14035</v>
      </c>
      <c r="E31" s="9">
        <f t="shared" si="0"/>
        <v>0.8026362664766655</v>
      </c>
      <c r="F31" s="10"/>
      <c r="G31" s="10"/>
      <c r="H31" s="16">
        <v>13334</v>
      </c>
      <c r="I31" s="16">
        <v>17186</v>
      </c>
      <c r="J31" s="9">
        <f t="shared" si="2"/>
        <v>0.7758640754102176</v>
      </c>
      <c r="K31" s="10"/>
      <c r="L31" s="10"/>
    </row>
    <row r="32" spans="1:12" ht="12.75">
      <c r="A32" s="1" t="s">
        <v>26</v>
      </c>
      <c r="B32" s="3" t="s">
        <v>58</v>
      </c>
      <c r="C32" s="26">
        <v>4813</v>
      </c>
      <c r="D32" s="26">
        <v>6525</v>
      </c>
      <c r="E32" s="9">
        <f t="shared" si="0"/>
        <v>0.737624521072797</v>
      </c>
      <c r="F32" s="10"/>
      <c r="G32" s="10"/>
      <c r="H32" s="16">
        <v>4720</v>
      </c>
      <c r="I32" s="16">
        <v>6381</v>
      </c>
      <c r="J32" s="9">
        <f aca="true" t="shared" si="3" ref="J32:J37">+H32/I32</f>
        <v>0.7396959724181162</v>
      </c>
      <c r="K32" s="10"/>
      <c r="L32" s="10"/>
    </row>
    <row r="33" spans="1:12" ht="12.75">
      <c r="A33" s="1" t="s">
        <v>27</v>
      </c>
      <c r="B33" s="3" t="s">
        <v>59</v>
      </c>
      <c r="C33" s="26">
        <v>1093</v>
      </c>
      <c r="D33" s="26">
        <v>1319</v>
      </c>
      <c r="E33" s="9">
        <f t="shared" si="0"/>
        <v>0.8286580742987112</v>
      </c>
      <c r="F33" s="10"/>
      <c r="G33" s="10"/>
      <c r="H33" s="16">
        <v>1215</v>
      </c>
      <c r="I33" s="16">
        <v>1413</v>
      </c>
      <c r="J33" s="9">
        <f t="shared" si="3"/>
        <v>0.8598726114649682</v>
      </c>
      <c r="K33" s="10"/>
      <c r="L33" s="10"/>
    </row>
    <row r="34" spans="1:12" ht="12.75">
      <c r="A34" s="1" t="s">
        <v>28</v>
      </c>
      <c r="B34" s="3" t="s">
        <v>60</v>
      </c>
      <c r="C34" s="26">
        <v>790</v>
      </c>
      <c r="D34" s="26">
        <v>977</v>
      </c>
      <c r="E34" s="9">
        <f t="shared" si="0"/>
        <v>0.8085977482088025</v>
      </c>
      <c r="F34" s="10"/>
      <c r="G34" s="10"/>
      <c r="H34" s="16">
        <v>553</v>
      </c>
      <c r="I34" s="16">
        <v>778</v>
      </c>
      <c r="J34" s="9">
        <f t="shared" si="3"/>
        <v>0.7107969151670951</v>
      </c>
      <c r="K34" s="10"/>
      <c r="L34" s="10"/>
    </row>
    <row r="35" spans="1:12" ht="12.75">
      <c r="A35" s="1" t="s">
        <v>29</v>
      </c>
      <c r="B35" s="3" t="s">
        <v>61</v>
      </c>
      <c r="C35" s="26">
        <v>8429</v>
      </c>
      <c r="D35" s="26">
        <v>9891</v>
      </c>
      <c r="E35" s="9">
        <f t="shared" si="0"/>
        <v>0.8521888585582853</v>
      </c>
      <c r="F35" s="10"/>
      <c r="G35" s="10"/>
      <c r="H35" s="16">
        <v>3089</v>
      </c>
      <c r="I35" s="16">
        <v>4182</v>
      </c>
      <c r="J35" s="9">
        <f t="shared" si="3"/>
        <v>0.7386417981826877</v>
      </c>
      <c r="K35" s="10"/>
      <c r="L35" s="10"/>
    </row>
    <row r="36" spans="1:12" ht="12.75">
      <c r="A36" s="1" t="s">
        <v>30</v>
      </c>
      <c r="B36" s="3" t="s">
        <v>63</v>
      </c>
      <c r="C36" s="26">
        <v>2519</v>
      </c>
      <c r="D36" s="26">
        <v>3095</v>
      </c>
      <c r="E36" s="9">
        <f t="shared" si="0"/>
        <v>0.8138933764135703</v>
      </c>
      <c r="F36" s="10"/>
      <c r="G36" s="10"/>
      <c r="H36" s="16">
        <v>2616</v>
      </c>
      <c r="I36" s="16">
        <v>3111</v>
      </c>
      <c r="J36" s="9">
        <f t="shared" si="3"/>
        <v>0.840887174541948</v>
      </c>
      <c r="K36" s="10"/>
      <c r="L36" s="10"/>
    </row>
    <row r="37" spans="1:12" ht="12.75">
      <c r="A37" s="1" t="s">
        <v>31</v>
      </c>
      <c r="B37" s="4" t="s">
        <v>62</v>
      </c>
      <c r="C37" s="26">
        <v>1023</v>
      </c>
      <c r="D37" s="26">
        <v>1092</v>
      </c>
      <c r="E37" s="9">
        <f t="shared" si="0"/>
        <v>0.9368131868131868</v>
      </c>
      <c r="F37" s="10"/>
      <c r="G37" s="10"/>
      <c r="H37" s="16">
        <v>1010</v>
      </c>
      <c r="I37" s="16">
        <v>1097</v>
      </c>
      <c r="J37" s="9">
        <f t="shared" si="3"/>
        <v>0.9206927985414768</v>
      </c>
      <c r="K37" s="10"/>
      <c r="L37" s="10"/>
    </row>
    <row r="38" spans="2:5" ht="12.75">
      <c r="B38" s="4"/>
      <c r="C38" s="8"/>
      <c r="D38" s="8"/>
      <c r="E38" s="25"/>
    </row>
    <row r="39" spans="1:12" s="8" customFormat="1" ht="12.75">
      <c r="A39" s="7"/>
      <c r="B39" s="15" t="s">
        <v>64</v>
      </c>
      <c r="C39" s="19">
        <f>SUM(C6:C37)</f>
        <v>208494</v>
      </c>
      <c r="D39" s="19">
        <f>SUM(D6:D37)</f>
        <v>256791</v>
      </c>
      <c r="E39" s="9">
        <f>+C39/D39</f>
        <v>0.8119209785389675</v>
      </c>
      <c r="F39" s="9"/>
      <c r="G39" s="9"/>
      <c r="H39" s="19">
        <f>SUM(H6:H37)</f>
        <v>167747</v>
      </c>
      <c r="I39" s="19">
        <f>SUM(I6:I37)</f>
        <v>209161</v>
      </c>
      <c r="J39" s="9">
        <f>+H39/I39</f>
        <v>0.8019994167172656</v>
      </c>
      <c r="K39" s="9"/>
      <c r="L39" s="9"/>
    </row>
    <row r="40" ht="12.75">
      <c r="B40" s="4"/>
    </row>
    <row r="41" spans="2:9" ht="12.75">
      <c r="B41" s="4"/>
      <c r="H41" s="16">
        <f>+H39*0.4597</f>
        <v>77113.2959</v>
      </c>
      <c r="I41" s="16">
        <f>+I39*0.4597</f>
        <v>96151.3117</v>
      </c>
    </row>
    <row r="42" spans="2:9" ht="12.75">
      <c r="B42" s="4"/>
      <c r="H42" s="16">
        <f>+H39-H41</f>
        <v>90633.7041</v>
      </c>
      <c r="I42" s="16">
        <f>+I39-I41</f>
        <v>113009.6883</v>
      </c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</sheetData>
  <printOptions/>
  <pageMargins left="0.75" right="0.75" top="0.25" bottom="0.25" header="0.5" footer="0.5"/>
  <pageSetup horizontalDpi="600" verticalDpi="600" orientation="landscape" r:id="rId1"/>
  <headerFooter alignWithMargins="0">
    <oddFooter>&amp;L&amp;T&amp;C
Updated as of 9/5/01&amp;RPage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Career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2001-12-03T14:10:56Z</cp:lastPrinted>
  <dcterms:created xsi:type="dcterms:W3CDTF">2001-09-07T14:19:45Z</dcterms:created>
  <dcterms:modified xsi:type="dcterms:W3CDTF">2001-12-12T18:33:13Z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