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6750" activeTab="0"/>
  </bookViews>
  <sheets>
    <sheet name="Table1" sheetId="1" r:id="rId1"/>
    <sheet name="Table1footnotes" sheetId="2" r:id="rId2"/>
    <sheet name="Table2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  <sheet name="Table 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  <sheet name="Table17" sheetId="18" r:id="rId18"/>
    <sheet name="Table18" sheetId="19" r:id="rId19"/>
    <sheet name="Table19" sheetId="20" r:id="rId20"/>
    <sheet name="Table20" sheetId="21" r:id="rId21"/>
    <sheet name="Table21" sheetId="22" r:id="rId22"/>
    <sheet name="Table22" sheetId="23" r:id="rId23"/>
    <sheet name="Table23" sheetId="24" r:id="rId24"/>
    <sheet name="Table24" sheetId="25" r:id="rId25"/>
    <sheet name="Table25" sheetId="26" r:id="rId26"/>
    <sheet name="Table26" sheetId="27" r:id="rId27"/>
    <sheet name="Table27" sheetId="28" r:id="rId28"/>
    <sheet name="Table28" sheetId="29" r:id="rId29"/>
    <sheet name="Table29" sheetId="30" r:id="rId30"/>
    <sheet name="Table30" sheetId="31" r:id="rId31"/>
    <sheet name="Table31" sheetId="32" r:id="rId32"/>
    <sheet name="Table32" sheetId="33" r:id="rId33"/>
    <sheet name="Table33" sheetId="34" r:id="rId34"/>
    <sheet name="Table34" sheetId="35" r:id="rId35"/>
    <sheet name="Table35" sheetId="36" r:id="rId36"/>
    <sheet name="Table36" sheetId="37" r:id="rId37"/>
    <sheet name="Table37" sheetId="38" r:id="rId38"/>
    <sheet name="Table38" sheetId="39" r:id="rId39"/>
    <sheet name="Table39" sheetId="40" r:id="rId40"/>
    <sheet name="Table39b" sheetId="41" r:id="rId41"/>
    <sheet name="Table40" sheetId="42" r:id="rId42"/>
    <sheet name="Table40a" sheetId="43" r:id="rId43"/>
    <sheet name="Table40b" sheetId="44" r:id="rId44"/>
    <sheet name="Table41" sheetId="45" r:id="rId45"/>
    <sheet name="Table42" sheetId="46" r:id="rId46"/>
    <sheet name="Table42a" sheetId="47" r:id="rId47"/>
    <sheet name="Table43" sheetId="48" r:id="rId48"/>
  </sheets>
  <definedNames>
    <definedName name="_xlnm.Print_Area" localSheetId="27">'Table27'!#REF!</definedName>
    <definedName name="_xlnm.Print_Area" localSheetId="9">'Table9'!$A$1:$L$20</definedName>
  </definedNames>
  <calcPr fullCalcOnLoad="1"/>
</workbook>
</file>

<file path=xl/sharedStrings.xml><?xml version="1.0" encoding="utf-8"?>
<sst xmlns="http://schemas.openxmlformats.org/spreadsheetml/2006/main" count="2218" uniqueCount="384">
  <si>
    <t>TABLE 1</t>
  </si>
  <si>
    <t>STATE APPROPRIATIONS</t>
  </si>
  <si>
    <t>1 YEAR</t>
  </si>
  <si>
    <t>1998-99</t>
  </si>
  <si>
    <t>1999-2000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</si>
  <si>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</si>
  <si>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</si>
  <si>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</si>
  <si>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</si>
  <si>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</si>
  <si>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</si>
  <si>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</si>
  <si>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</si>
  <si>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CHANGE</t>
  </si>
  <si>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</si>
  <si>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</si>
  <si>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</si>
  <si>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</si>
  <si>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</si>
  <si>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</si>
  <si>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</si>
  <si>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</si>
  <si>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</si>
  <si>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</si>
  <si>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</si>
  <si>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</si>
  <si>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</si>
  <si>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</si>
  <si>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</si>
  <si>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</si>
  <si>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</si>
  <si>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</si>
  <si>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</si>
  <si>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</si>
  <si>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</si>
  <si>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</si>
  <si>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</si>
  <si>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</si>
  <si>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</si>
  <si>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</si>
  <si>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</si>
  <si>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</si>
  <si>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TOTAL</t>
  </si>
  <si>
    <t>TABLE 1 (continued)</t>
  </si>
  <si>
    <t>STATE APPROPRIATIONS FOOTNOTES</t>
  </si>
  <si>
    <t>FY</t>
  </si>
  <si>
    <t>AUTHORITY</t>
  </si>
  <si>
    <t>AMOUNT</t>
  </si>
  <si>
    <t>REASON</t>
  </si>
  <si>
    <t>Supplemental appropriation for infrastructure, technology, equipment, and maintenance.</t>
  </si>
  <si>
    <t>Public Act 109 of 1990</t>
  </si>
  <si>
    <t>Reimbursement to community colleges for revenue lost due to renaissance zones.</t>
  </si>
  <si>
    <t>Public Act 291 of 2000</t>
  </si>
  <si>
    <t>Public Act 272 of 2000</t>
  </si>
  <si>
    <t>Postsecondary access student scholarship program.</t>
  </si>
  <si>
    <t>Public Act 52 of 2001</t>
  </si>
  <si>
    <t>Postsecondary access student scholarship program.  These amounts are not included in Table 1.</t>
  </si>
  <si>
    <t>Public Act 530 of 2001</t>
  </si>
  <si>
    <t>Public Act 560 of 2001</t>
  </si>
  <si>
    <t>Public Act 746 of 2001</t>
  </si>
  <si>
    <t>Executive Order 2001-9</t>
  </si>
  <si>
    <t>Public Act 161 of 2002</t>
  </si>
  <si>
    <t>Executive Order 2002-22</t>
  </si>
  <si>
    <t>Reductions of $7,900,850 in Operations and $92,458 in At Risk.</t>
  </si>
  <si>
    <t>Public Act 746 of 2002</t>
  </si>
  <si>
    <t>Supplemental appropriations of $1,577,522 in Operations and $18,461 in At Risk.</t>
  </si>
  <si>
    <t>Executive Order 2003-3</t>
  </si>
  <si>
    <t>Reductions of $4,732,700 in Operations and $55,400 in At Risk.</t>
  </si>
  <si>
    <t>Public Act 146 of 2003</t>
  </si>
  <si>
    <t>Tuition Restraint Incentive payments made in FY 2004 but considered a supplemental for 2002-03.</t>
  </si>
  <si>
    <t>Executive Order 2003-23</t>
  </si>
  <si>
    <t>Reduction in FY 04 operations.</t>
  </si>
  <si>
    <t>Public Act 358 of 2004</t>
  </si>
  <si>
    <t>Tuition Restraint Incentive payments made in FY 2005 but considered a supplemental for 2003-04.</t>
  </si>
  <si>
    <t>Tuition Restraint Incentive payments to be made in FY 2005.</t>
  </si>
  <si>
    <t>Executive Order 2005-7</t>
  </si>
  <si>
    <t>Executive order reduction.</t>
  </si>
  <si>
    <t>Public Act 11 of 2005</t>
  </si>
  <si>
    <t>Supplemental appropriations.</t>
  </si>
  <si>
    <t>Public Act 154 of 2005</t>
  </si>
  <si>
    <t>Public Act 341 of 2006</t>
  </si>
  <si>
    <t>Public Act 17 of 2007</t>
  </si>
  <si>
    <t>Sec. 106 Community Colleges Operations - Payment Delay. Payment could not accrue to FY2007 per language, due to GAAP requirements.</t>
  </si>
  <si>
    <t>Executive Order 2007-3</t>
  </si>
  <si>
    <t>B.5 Community Colleges - Delayed Payments. Payment could not accrue to FY2007 per language due to GAAP requirements.</t>
  </si>
  <si>
    <t>2007-2008</t>
  </si>
  <si>
    <t>Public Act 120 of 2007</t>
  </si>
  <si>
    <t>Sec. 211(2) One-Time Supplemental payment to Community Colleges in 2007-08 for delayed 2006-2007 payments (ref. EO 2007-3, and Sec. 106 of 2007, PA17). Payment was to be accrued to the fiscal year ending June 30, 2007, but GAAP requirements accrue these to FY2008.</t>
  </si>
  <si>
    <t>TABLE 2</t>
  </si>
  <si>
    <t>STATE AID REVENUE PER FYES</t>
  </si>
  <si>
    <t>STATE AGGREGATE</t>
  </si>
  <si>
    <t>STATE AVERAGE</t>
  </si>
  <si>
    <t>TABLE 3</t>
  </si>
  <si>
    <t>PROPERTY TAX REVENUE</t>
  </si>
  <si>
    <t>TABLE 4</t>
  </si>
  <si>
    <t>PROPERTY TAX REVENUE PER FYES</t>
  </si>
  <si>
    <t>TABLE 6</t>
  </si>
  <si>
    <t>TUITION AND FEE REVENUE PER FYES</t>
  </si>
  <si>
    <t>TABLE 5</t>
  </si>
  <si>
    <t>TUITION AND FEE REVENUE</t>
  </si>
  <si>
    <t>TABLE 7</t>
  </si>
  <si>
    <t>TOTAL REVENUE PER FYES</t>
  </si>
  <si>
    <t>TABLE 8</t>
  </si>
  <si>
    <t>TAXABLE VALUE</t>
  </si>
  <si>
    <t xml:space="preserve"> </t>
  </si>
  <si>
    <t>(000's)</t>
  </si>
  <si>
    <t>TABLE 9</t>
  </si>
  <si>
    <t>REVENUE SOURCES BY PERCENTAGE</t>
  </si>
  <si>
    <t>REVENUE SOURCE</t>
  </si>
  <si>
    <t>STATE AID</t>
  </si>
  <si>
    <t>PROPERTY TAX</t>
  </si>
  <si>
    <t>TUITION &amp; FEES</t>
  </si>
  <si>
    <t>ALL OTHER</t>
  </si>
  <si>
    <t>TOTAL</t>
  </si>
  <si>
    <t>TABLE 10</t>
  </si>
  <si>
    <t>AT-RISK STUDENT SUCCESS GRANTS</t>
  </si>
  <si>
    <t>TABLE 11</t>
  </si>
  <si>
    <t>EXPENDITURES PER FYES</t>
  </si>
  <si>
    <t>TABLE 12</t>
  </si>
  <si>
    <t>FISCAL YEAR EQUATED STUDENTS (FYES)</t>
  </si>
  <si>
    <t>2006-2007</t>
  </si>
  <si>
    <t>TABLE 13</t>
  </si>
  <si>
    <t>CONTACT HOUR EQUATED STUDENTS (CHES)</t>
  </si>
  <si>
    <t>TABLE 14</t>
  </si>
  <si>
    <t>UNDUPLICATED STUDENT HEADCOUNT</t>
  </si>
  <si>
    <t>TABLE 15</t>
  </si>
  <si>
    <t>IN-DISTRICT TUITION RATE</t>
  </si>
  <si>
    <t>TABLE 16</t>
  </si>
  <si>
    <t>OUT-OF-DISTRICT TUITION RATE</t>
  </si>
  <si>
    <t>TABLE 17</t>
  </si>
  <si>
    <t>GROUPING OF LIKE COMMUNITY COLLEGES</t>
  </si>
  <si>
    <t>FISCAL YEAR</t>
  </si>
  <si>
    <t>CONTACT HOUR</t>
  </si>
  <si>
    <t>UNDUPLICATED</t>
  </si>
  <si>
    <t>GENERAL FUND</t>
  </si>
  <si>
    <t>EQUATED STUDENTS</t>
  </si>
  <si>
    <t>STUDENT</t>
  </si>
  <si>
    <t>REVENUES</t>
  </si>
  <si>
    <t>(FYES)</t>
  </si>
  <si>
    <t>(CHES)</t>
  </si>
  <si>
    <t>HEADCOUNT</t>
  </si>
  <si>
    <t>GROUP 1</t>
  </si>
  <si>
    <t>GROUP 2</t>
  </si>
  <si>
    <t>GROUP 3</t>
  </si>
  <si>
    <t>GROUP 4</t>
  </si>
  <si>
    <t>TABLE 18</t>
  </si>
  <si>
    <t>DISTRIBUTION OF FISCAL YEAR EQUATED STUDENT (FYES)</t>
  </si>
  <si>
    <t>% OF</t>
  </si>
  <si>
    <t>ACS CODE &amp; SUB-ACTIVITY</t>
  </si>
  <si>
    <t>1.1</t>
  </si>
  <si>
    <t>GENERAL EDUCATION</t>
  </si>
  <si>
    <t>1.2</t>
  </si>
  <si>
    <t>BUSINESS &amp; HUMAN SERVICES</t>
  </si>
  <si>
    <t>1.3</t>
  </si>
  <si>
    <t>TECHNICAL &amp; INDUSTRIAL OCCUPATIONS</t>
  </si>
  <si>
    <t>1.4</t>
  </si>
  <si>
    <t>HEALTH OCCUPATIONS</t>
  </si>
  <si>
    <t>1.5</t>
  </si>
  <si>
    <t>DEVELOPMENTAL EDUC. &amp; BASIC SKILLS</t>
  </si>
  <si>
    <t>1.6</t>
  </si>
  <si>
    <t>HUMAN DEVELOPMENT</t>
  </si>
  <si>
    <t>1.7</t>
  </si>
  <si>
    <t>PERSONAL INTEREST</t>
  </si>
  <si>
    <t>1.0</t>
  </si>
  <si>
    <t xml:space="preserve">ALL INSTRUCTION </t>
  </si>
  <si>
    <t>TABLE 19</t>
  </si>
  <si>
    <t>DISTRIBUTION OF CONTACT HOUR EQUATED STUDENT (CHES)</t>
  </si>
  <si>
    <t>TABLE 20</t>
  </si>
  <si>
    <t>STUDENT CONTACT HOURS (SCOH) / STUDENT CREDIT HOURS (SCRH) RATIO</t>
  </si>
  <si>
    <t>COLUMN A</t>
  </si>
  <si>
    <t>COLUMN B</t>
  </si>
  <si>
    <t>COLUMN  C</t>
  </si>
  <si>
    <t>COLUMN D</t>
  </si>
  <si>
    <t>COLUMN B / 16</t>
  </si>
  <si>
    <t>SCOH / SCRH</t>
  </si>
  <si>
    <t>SCOH</t>
  </si>
  <si>
    <t>SCRH</t>
  </si>
  <si>
    <t>INSTRUCTION TOTAL</t>
  </si>
  <si>
    <t>NOTE:  By definition, a semester credit hour must not be less than 800 minutes of instruction.  Since one SCOH is 50 minutes of student instruction, a minimum of 16 course</t>
  </si>
  <si>
    <t>contact hours is necessary to generate one semester credit hour.  A ratio of 1.0 or greater indicates that the minimum instructional time exists for that instructional activity.</t>
  </si>
  <si>
    <t>TABLE 21</t>
  </si>
  <si>
    <t>UNDUPLICATED HEADCOUNT PER FYES AND CHES</t>
  </si>
  <si>
    <t>PER FYES</t>
  </si>
  <si>
    <t>PER CHES</t>
  </si>
  <si>
    <t>FYES</t>
  </si>
  <si>
    <t>CHES</t>
  </si>
  <si>
    <t xml:space="preserve">GROUP 1 </t>
  </si>
  <si>
    <t xml:space="preserve">GROUP 2 </t>
  </si>
  <si>
    <t xml:space="preserve">GROUP 3 </t>
  </si>
  <si>
    <t xml:space="preserve">GROUP 4 </t>
  </si>
  <si>
    <t>TABLE 22</t>
  </si>
  <si>
    <t>IN-DISTRICT UNDUPLICATED HEADCOUNT</t>
  </si>
  <si>
    <t>% IN-DISTRICT</t>
  </si>
  <si>
    <t>IN-</t>
  </si>
  <si>
    <t>OUT-OF-</t>
  </si>
  <si>
    <t>STUDENTS</t>
  </si>
  <si>
    <t>DISTRICT</t>
  </si>
  <si>
    <t>TABLE 23</t>
  </si>
  <si>
    <t>OPERATING FUND REVENUE</t>
  </si>
  <si>
    <t>TABLE 24</t>
  </si>
  <si>
    <t>OPERATING FUND REVENUE PER FYES</t>
  </si>
  <si>
    <t>TOTAL REVENUE</t>
  </si>
  <si>
    <t>PROPERTY TAXES</t>
  </si>
  <si>
    <t>OTHER REVENUE</t>
  </si>
  <si>
    <t>2008-09</t>
  </si>
  <si>
    <t>Public Act 279 of 2008</t>
  </si>
  <si>
    <t>Supplemental appropriation to fully fund community colleges for revenue lost due to renaissance zones.</t>
  </si>
  <si>
    <t>2008-2009</t>
  </si>
  <si>
    <t>Public Act 255 of 2008</t>
  </si>
  <si>
    <t>Application of GASB reporting requirements to the delayed payment revenue recognition created variances among the colleges.</t>
  </si>
  <si>
    <t>2003-04 1</t>
  </si>
  <si>
    <t>2006-07 2</t>
  </si>
  <si>
    <t>1  Beginning in 2003-04 revenue includes General and Designated Funds due to reporting changes.</t>
  </si>
  <si>
    <t>2  Two delayed payments were appropriated to the Community Colleges in 2007-08 as a one-time supplemental payment for 2006-07, and had to be recorded in 2007-08 due to GAAP requirements.</t>
  </si>
  <si>
    <t>Updated Jan. 2009</t>
  </si>
  <si>
    <t>Source:  2007-08 Audited Financial Statements</t>
  </si>
  <si>
    <t>TABLE 25</t>
  </si>
  <si>
    <t>REVENUE PER CONTACT HOUR EQUATED STUDENTS (CHES)</t>
  </si>
  <si>
    <t>TABLE 26</t>
  </si>
  <si>
    <t>TAXABLE VALUE AND MILLAGE RATES</t>
  </si>
  <si>
    <t>MILLAGE RATES</t>
  </si>
  <si>
    <t>TAXABLE</t>
  </si>
  <si>
    <t>VALUE</t>
  </si>
  <si>
    <t>BUILDING</t>
  </si>
  <si>
    <t>DEBT</t>
  </si>
  <si>
    <t>VOTED</t>
  </si>
  <si>
    <t>LEVIED</t>
  </si>
  <si>
    <t>('000)</t>
  </si>
  <si>
    <t>&amp; SITE</t>
  </si>
  <si>
    <t>RETIREMENT</t>
  </si>
  <si>
    <t>OPERATING</t>
  </si>
  <si>
    <t>TABLE 27</t>
  </si>
  <si>
    <t>OPERATING FUND EXPENDITURES</t>
  </si>
  <si>
    <t>INFORMATION</t>
  </si>
  <si>
    <t>PUBLIC</t>
  </si>
  <si>
    <t>INSTRUCTIONAL</t>
  </si>
  <si>
    <t>PHYSICAL</t>
  </si>
  <si>
    <t>INSTRUCTION</t>
  </si>
  <si>
    <t>TECHNOLOGY</t>
  </si>
  <si>
    <t>SERVICE</t>
  </si>
  <si>
    <t>SUPPORT</t>
  </si>
  <si>
    <t>SERVICES</t>
  </si>
  <si>
    <t>ADMINISTRATION</t>
  </si>
  <si>
    <t>PLANT</t>
  </si>
  <si>
    <t/>
  </si>
  <si>
    <t>Capital expenditures excluded.</t>
  </si>
  <si>
    <t>TABLE 28</t>
  </si>
  <si>
    <t>EXPENDITURES BY ACTIVITY (PERCENTAGES)</t>
  </si>
  <si>
    <t>TABLE 29</t>
  </si>
  <si>
    <t>EXPENDITURES PER FYES AND CHES</t>
  </si>
  <si>
    <t>EXPENDITURES</t>
  </si>
  <si>
    <t>OPERATING FUND</t>
  </si>
  <si>
    <t>TABLE 30</t>
  </si>
  <si>
    <t>INSTRUCTIONAL COST</t>
  </si>
  <si>
    <t>COST</t>
  </si>
  <si>
    <t>TABLE 31</t>
  </si>
  <si>
    <t>COST PER STUDENT CONTACT HOUR AND STUDENT CREDIT HOUR</t>
  </si>
  <si>
    <t>COST PER</t>
  </si>
  <si>
    <t>CONTACT</t>
  </si>
  <si>
    <t>CREDIT</t>
  </si>
  <si>
    <t>CREDIT HOUR</t>
  </si>
  <si>
    <t>HOURS</t>
  </si>
  <si>
    <t>DEVELOPMENTAL EDUCATION &amp; BASIC SKILLS</t>
  </si>
  <si>
    <t>TABLE 32</t>
  </si>
  <si>
    <t>COST PER STUDENT CONTACT HOUR BY COLLEGE</t>
  </si>
  <si>
    <t>BUSINESS</t>
  </si>
  <si>
    <t>TECHNICAL &amp;</t>
  </si>
  <si>
    <t>DEVELOP.</t>
  </si>
  <si>
    <t>ALL</t>
  </si>
  <si>
    <t>GENERAL</t>
  </si>
  <si>
    <t>&amp; HUMAN</t>
  </si>
  <si>
    <t>INDUSTRIAL</t>
  </si>
  <si>
    <t>HEALTH</t>
  </si>
  <si>
    <t>EDUC &amp;</t>
  </si>
  <si>
    <t>HUMAN</t>
  </si>
  <si>
    <t>PERSONAL</t>
  </si>
  <si>
    <t>EDUCATION</t>
  </si>
  <si>
    <t>OCCUPATIONS</t>
  </si>
  <si>
    <t>BASIC SKILLS</t>
  </si>
  <si>
    <t>INTEREST</t>
  </si>
  <si>
    <t>TABLE 33</t>
  </si>
  <si>
    <t>INFORMATION TECHNOLOGY COST</t>
  </si>
  <si>
    <t>TABLE 34</t>
  </si>
  <si>
    <t>INSTRUCTIONAL SUPPORT COST</t>
  </si>
  <si>
    <t>TABLE 35</t>
  </si>
  <si>
    <t>STUDENT SERVICES COST</t>
  </si>
  <si>
    <t>TABLE 36</t>
  </si>
  <si>
    <t>SALARY AND FRINGE BENEFIT COSTS</t>
  </si>
  <si>
    <t>COLUMN C</t>
  </si>
  <si>
    <t>COLUMN E</t>
  </si>
  <si>
    <t>COLUMN F</t>
  </si>
  <si>
    <t>FRINGE</t>
  </si>
  <si>
    <t>COMPENSATION</t>
  </si>
  <si>
    <t>COMPENSATION %</t>
  </si>
  <si>
    <t>SALARIES</t>
  </si>
  <si>
    <t>BENEFITS</t>
  </si>
  <si>
    <t>COLUMNS B + C</t>
  </si>
  <si>
    <t>COLUMN D / F</t>
  </si>
  <si>
    <t>Compensation includes salary, wages, and fringe benefits. Cost excludes capital expenditures.</t>
  </si>
  <si>
    <t>TABLE 37</t>
  </si>
  <si>
    <t>COST PER SQUARE FOOT</t>
  </si>
  <si>
    <t>PHYSICAL PLANT</t>
  </si>
  <si>
    <t>COST LESS</t>
  </si>
  <si>
    <t>SQUARE</t>
  </si>
  <si>
    <t>SQUARE FOOT</t>
  </si>
  <si>
    <t>ENERGY</t>
  </si>
  <si>
    <t>FEET</t>
  </si>
  <si>
    <t>Capital expenditures included.</t>
  </si>
  <si>
    <t>TABLE 38</t>
  </si>
  <si>
    <t>ENERGY COST PER CUBIC FOOT</t>
  </si>
  <si>
    <t>ENERGY COST</t>
  </si>
  <si>
    <t>PER</t>
  </si>
  <si>
    <t>CUBIC</t>
  </si>
  <si>
    <t>CUBIC FOOT</t>
  </si>
  <si>
    <t>TABLE 39</t>
  </si>
  <si>
    <t>INSTRUCTIONAL NEED</t>
  </si>
  <si>
    <t>1.1 GENERAL EDUCATION</t>
  </si>
  <si>
    <t>1.2 BUSINESS &amp; HUMAN SERVICES</t>
  </si>
  <si>
    <t>1.3 TECHNICAL &amp; INDUSTRIAL</t>
  </si>
  <si>
    <t>TARGET</t>
  </si>
  <si>
    <t>HOUR</t>
  </si>
  <si>
    <t>NEED</t>
  </si>
  <si>
    <t>TABLE 39 (continued)</t>
  </si>
  <si>
    <t>Fiscal Year 2009-10</t>
  </si>
  <si>
    <t>1.4 HEALTH OCCUPATIONS</t>
  </si>
  <si>
    <t>1.5 DEVELOPMENTAL &amp; BASIC SKILLS</t>
  </si>
  <si>
    <t>1.6 HUMAN DEVELOPMENT</t>
  </si>
  <si>
    <t>TARGET NEED</t>
  </si>
  <si>
    <t>TABLE 40</t>
  </si>
  <si>
    <t>NON-INSTRUCTIONAL NEED FOR</t>
  </si>
  <si>
    <t>AS %</t>
  </si>
  <si>
    <t>LESS</t>
  </si>
  <si>
    <t>PELL</t>
  </si>
  <si>
    <t>ATHLETICS</t>
  </si>
  <si>
    <t>RECIPIENT</t>
  </si>
  <si>
    <t>TABLE 40 (continued)</t>
  </si>
  <si>
    <t>ADM. NEED</t>
  </si>
  <si>
    <t>FYES &gt;= 2500</t>
  </si>
  <si>
    <t>FYES &lt; 2500</t>
  </si>
  <si>
    <t>FYES &lt; 6000</t>
  </si>
  <si>
    <t>FYES &gt;= 6000</t>
  </si>
  <si>
    <t>EQUIPMENT</t>
  </si>
  <si>
    <t>NON</t>
  </si>
  <si>
    <t>NEED 4%</t>
  </si>
  <si>
    <t>LESS ENERGY</t>
  </si>
  <si>
    <t>FOOT</t>
  </si>
  <si>
    <t>INSTR. NEED</t>
  </si>
  <si>
    <t>TABLE 41</t>
  </si>
  <si>
    <t>TAX GRANTS FOR</t>
  </si>
  <si>
    <t>EQUALIZATION</t>
  </si>
  <si>
    <t>TAX</t>
  </si>
  <si>
    <t>VALUE ('000)</t>
  </si>
  <si>
    <t>MILLAGE LEVIED</t>
  </si>
  <si>
    <t>MILLAGE</t>
  </si>
  <si>
    <t>GRANT</t>
  </si>
  <si>
    <t>NOTE:  A tax equalization grant has been used to compensate colleges for a low tax base.   In this case, tax revenue per FYES is equalized upward to a guaranteed level</t>
  </si>
  <si>
    <t>(the state average), if the college qualifies by levying additional millage beyond 1 mill (but not in excess of 1.55 mills).</t>
  </si>
  <si>
    <t>TABLE 42</t>
  </si>
  <si>
    <t>DEDUCTIONS</t>
  </si>
  <si>
    <t>IN</t>
  </si>
  <si>
    <t>AVERAGE</t>
  </si>
  <si>
    <t>IMPUTED</t>
  </si>
  <si>
    <t>TUITION</t>
  </si>
  <si>
    <t>ONE MILL</t>
  </si>
  <si>
    <t>DEDUCT</t>
  </si>
  <si>
    <t>CREDITS</t>
  </si>
  <si>
    <t>REVENUE</t>
  </si>
  <si>
    <t>(SMALLER)</t>
  </si>
  <si>
    <t>FISCAL YEAR 2009-10</t>
  </si>
  <si>
    <t>TABLE 42 (continued)</t>
  </si>
  <si>
    <t>OTHER</t>
  </si>
  <si>
    <t xml:space="preserve">SOURCES OF </t>
  </si>
  <si>
    <t>REV. %</t>
  </si>
  <si>
    <t>OPER REVENUE</t>
  </si>
  <si>
    <t>TABLE 43</t>
  </si>
  <si>
    <t>MAJOR FUNDING FORMULA COMPONENTS FOR</t>
  </si>
  <si>
    <t>GROSS</t>
  </si>
  <si>
    <t>FORMULA</t>
  </si>
  <si>
    <t>PERCENT</t>
  </si>
  <si>
    <t>TAX GRANTS</t>
  </si>
  <si>
    <t>DEDUCTS</t>
  </si>
  <si>
    <t>NET NEED</t>
  </si>
  <si>
    <t>APPROPRIATIONS</t>
  </si>
  <si>
    <t>DIFFERENCE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</si>
</sst>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0.0"/>
    <numFmt numFmtId="168" formatCode="0_)"/>
    <numFmt numFmtId="169" formatCode="0.00000000_)"/>
    <numFmt numFmtId="170" formatCode="0.00_)"/>
    <numFmt numFmtId="171" formatCode="0.0000%"/>
    <numFmt numFmtId="172" formatCode="0.0_)"/>
    <numFmt numFmtId="173" formatCode="0.0000"/>
    <numFmt numFmtId="174" formatCode="0_);\(0\)"/>
    <numFmt numFmtId="175" formatCode="&quot;$&quot;#,##0.0000_);\(&quot;$&quot;#,##0.0000\)"/>
    <numFmt numFmtId="176" formatCode="General_)"/>
    <numFmt numFmtId="177" formatCode="0.000"/>
  </numFmts>
  <fonts count="17">
    <font>
      <sz val="10"/>
      <name val="Arial"/>
      <family val="0"/>
    </font>
    <font>
      <sz val="8"/>
      <name val="Arial"/>
      <family val="0"/>
    </font>
    <font>
      <b/>
      <sz val="8"/>
      <name val="Helvetica"/>
      <family val="2"/>
    </font>
    <font>
      <sz val="8"/>
      <name val="Courier"/>
      <family val="0"/>
    </font>
    <font>
      <sz val="8"/>
      <name val="Helvetica"/>
      <family val="2"/>
    </font>
    <font>
      <b/>
      <i/>
      <sz val="8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etica"/>
      <family val="2"/>
    </font>
    <font>
      <sz val="10"/>
      <color indexed="10"/>
      <name val="Helvetica"/>
      <family val="2"/>
    </font>
    <font>
      <b/>
      <sz val="10"/>
      <name val="Helvetica"/>
      <family val="0"/>
    </font>
    <font>
      <b/>
      <i/>
      <sz val="10"/>
      <name val="Helvetica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5" fontId="4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Border="1" applyAlignment="1" applyProtection="1">
      <alignment horizontal="left" vertical="top"/>
      <protection/>
    </xf>
    <xf numFmtId="0" fontId="4" fillId="2" borderId="1" xfId="0" applyFont="1" applyFill="1" applyBorder="1" applyAlignment="1">
      <alignment horizontal="left"/>
    </xf>
    <xf numFmtId="5" fontId="4" fillId="2" borderId="1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/>
    </xf>
    <xf numFmtId="5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1" fontId="0" fillId="0" borderId="0" xfId="0" applyNumberFormat="1" applyAlignment="1">
      <alignment/>
    </xf>
    <xf numFmtId="16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/>
    </xf>
    <xf numFmtId="5" fontId="0" fillId="0" borderId="0" xfId="0" applyNumberFormat="1" applyAlignment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5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37" fontId="0" fillId="0" borderId="2" xfId="0" applyNumberFormat="1" applyBorder="1" applyAlignment="1">
      <alignment horizontal="right"/>
    </xf>
    <xf numFmtId="37" fontId="0" fillId="0" borderId="3" xfId="0" applyNumberFormat="1" applyBorder="1" applyAlignment="1">
      <alignment horizontal="right"/>
    </xf>
    <xf numFmtId="5" fontId="0" fillId="0" borderId="3" xfId="0" applyNumberFormat="1" applyBorder="1" applyAlignment="1">
      <alignment horizontal="right"/>
    </xf>
    <xf numFmtId="9" fontId="0" fillId="0" borderId="0" xfId="0" applyNumberFormat="1" applyAlignment="1">
      <alignment/>
    </xf>
    <xf numFmtId="168" fontId="0" fillId="0" borderId="0" xfId="0" applyNumberFormat="1" applyAlignment="1">
      <alignment/>
    </xf>
    <xf numFmtId="165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65" fontId="6" fillId="0" borderId="0" xfId="0" applyNumberFormat="1" applyFont="1" applyAlignment="1">
      <alignment/>
    </xf>
    <xf numFmtId="169" fontId="0" fillId="0" borderId="0" xfId="0" applyNumberFormat="1" applyAlignment="1">
      <alignment/>
    </xf>
    <xf numFmtId="37" fontId="6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3" fontId="0" fillId="0" borderId="2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70" fontId="0" fillId="0" borderId="0" xfId="0" applyNumberFormat="1" applyAlignment="1">
      <alignment/>
    </xf>
    <xf numFmtId="7" fontId="0" fillId="0" borderId="0" xfId="0" applyNumberFormat="1" applyAlignment="1">
      <alignment/>
    </xf>
    <xf numFmtId="170" fontId="0" fillId="0" borderId="2" xfId="0" applyNumberFormat="1" applyBorder="1" applyAlignment="1">
      <alignment horizontal="right"/>
    </xf>
    <xf numFmtId="7" fontId="0" fillId="0" borderId="2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7" fontId="0" fillId="0" borderId="3" xfId="0" applyNumberFormat="1" applyBorder="1" applyAlignment="1">
      <alignment horizontal="right"/>
    </xf>
    <xf numFmtId="170" fontId="6" fillId="0" borderId="0" xfId="0" applyNumberFormat="1" applyFont="1" applyAlignment="1">
      <alignment/>
    </xf>
    <xf numFmtId="164" fontId="0" fillId="0" borderId="0" xfId="0" applyNumberFormat="1" applyBorder="1" applyAlignment="1">
      <alignment horizontal="right"/>
    </xf>
    <xf numFmtId="49" fontId="0" fillId="0" borderId="0" xfId="0" applyNumberFormat="1" applyAlignment="1">
      <alignment/>
    </xf>
    <xf numFmtId="171" fontId="0" fillId="0" borderId="0" xfId="0" applyNumberFormat="1" applyAlignment="1">
      <alignment/>
    </xf>
    <xf numFmtId="37" fontId="0" fillId="0" borderId="0" xfId="0" applyNumberFormat="1" applyBorder="1" applyAlignment="1">
      <alignment horizontal="right"/>
    </xf>
    <xf numFmtId="37" fontId="0" fillId="0" borderId="3" xfId="0" applyNumberFormat="1" applyBorder="1" applyAlignment="1">
      <alignment horizontal="left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3" xfId="0" applyNumberFormat="1" applyBorder="1" applyAlignment="1">
      <alignment horizontal="right"/>
    </xf>
    <xf numFmtId="172" fontId="0" fillId="0" borderId="3" xfId="0" applyNumberFormat="1" applyBorder="1" applyAlignment="1">
      <alignment horizontal="right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2" fontId="0" fillId="0" borderId="2" xfId="0" applyNumberFormat="1" applyBorder="1" applyAlignment="1">
      <alignment horizontal="right"/>
    </xf>
    <xf numFmtId="0" fontId="8" fillId="0" borderId="0" xfId="0" applyFont="1" applyAlignment="1">
      <alignment/>
    </xf>
    <xf numFmtId="12" fontId="6" fillId="0" borderId="0" xfId="0" applyNumberFormat="1" applyFont="1" applyAlignment="1">
      <alignment/>
    </xf>
    <xf numFmtId="5" fontId="0" fillId="0" borderId="4" xfId="0" applyNumberFormat="1" applyBorder="1" applyAlignment="1">
      <alignment horizontal="right"/>
    </xf>
    <xf numFmtId="5" fontId="8" fillId="0" borderId="0" xfId="0" applyNumberFormat="1" applyFont="1" applyAlignment="1">
      <alignment/>
    </xf>
    <xf numFmtId="0" fontId="12" fillId="2" borderId="0" xfId="0" applyFont="1" applyFill="1" applyAlignment="1">
      <alignment horizontal="right"/>
    </xf>
    <xf numFmtId="5" fontId="11" fillId="2" borderId="0" xfId="0" applyNumberFormat="1" applyFont="1" applyFill="1" applyAlignment="1">
      <alignment/>
    </xf>
    <xf numFmtId="3" fontId="1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8" fillId="0" borderId="4" xfId="0" applyFont="1" applyBorder="1" applyAlignment="1">
      <alignment/>
    </xf>
    <xf numFmtId="165" fontId="8" fillId="0" borderId="4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5" fontId="8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5" fontId="7" fillId="0" borderId="0" xfId="0" applyNumberFormat="1" applyFont="1" applyAlignment="1">
      <alignment/>
    </xf>
    <xf numFmtId="5" fontId="8" fillId="0" borderId="2" xfId="0" applyNumberFormat="1" applyFont="1" applyBorder="1" applyAlignment="1">
      <alignment/>
    </xf>
    <xf numFmtId="5" fontId="8" fillId="0" borderId="3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37" fontId="8" fillId="0" borderId="4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9" fontId="8" fillId="0" borderId="4" xfId="0" applyNumberFormat="1" applyFont="1" applyBorder="1" applyAlignment="1">
      <alignment/>
    </xf>
    <xf numFmtId="170" fontId="8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/>
    </xf>
    <xf numFmtId="167" fontId="8" fillId="0" borderId="4" xfId="0" applyNumberFormat="1" applyFont="1" applyBorder="1" applyAlignment="1">
      <alignment horizontal="left"/>
    </xf>
    <xf numFmtId="2" fontId="8" fillId="0" borderId="4" xfId="0" applyNumberFormat="1" applyFont="1" applyBorder="1" applyAlignment="1">
      <alignment/>
    </xf>
    <xf numFmtId="167" fontId="8" fillId="0" borderId="4" xfId="0" applyNumberFormat="1" applyFont="1" applyBorder="1" applyAlignment="1">
      <alignment/>
    </xf>
    <xf numFmtId="7" fontId="0" fillId="0" borderId="0" xfId="0" applyNumberFormat="1" applyAlignment="1">
      <alignment horizontal="right"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7" fontId="6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38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0" fontId="4" fillId="2" borderId="0" xfId="0" applyFont="1" applyFill="1" applyAlignment="1">
      <alignment horizontal="left" vertical="center"/>
    </xf>
    <xf numFmtId="5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 wrapText="1"/>
    </xf>
    <xf numFmtId="165" fontId="0" fillId="0" borderId="0" xfId="0" applyNumberFormat="1" applyAlignment="1">
      <alignment horizontal="right"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165" fontId="6" fillId="0" borderId="2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164" fontId="0" fillId="0" borderId="0" xfId="0" applyNumberFormat="1" applyAlignment="1">
      <alignment horizontal="right"/>
    </xf>
    <xf numFmtId="165" fontId="6" fillId="0" borderId="4" xfId="0" applyNumberFormat="1" applyFont="1" applyBorder="1" applyAlignment="1">
      <alignment/>
    </xf>
    <xf numFmtId="5" fontId="8" fillId="0" borderId="4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65" fontId="6" fillId="0" borderId="2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5" fontId="8" fillId="0" borderId="2" xfId="0" applyNumberFormat="1" applyFont="1" applyBorder="1" applyAlignment="1">
      <alignment horizontal="right"/>
    </xf>
    <xf numFmtId="5" fontId="8" fillId="0" borderId="3" xfId="0" applyNumberFormat="1" applyFont="1" applyBorder="1" applyAlignment="1">
      <alignment horizontal="right"/>
    </xf>
    <xf numFmtId="9" fontId="0" fillId="0" borderId="4" xfId="0" applyNumberFormat="1" applyBorder="1" applyAlignment="1">
      <alignment/>
    </xf>
    <xf numFmtId="9" fontId="0" fillId="0" borderId="4" xfId="0" applyNumberForma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left"/>
    </xf>
    <xf numFmtId="37" fontId="6" fillId="0" borderId="3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left"/>
    </xf>
    <xf numFmtId="3" fontId="6" fillId="0" borderId="3" xfId="0" applyNumberFormat="1" applyFont="1" applyBorder="1" applyAlignment="1">
      <alignment horizontal="right"/>
    </xf>
    <xf numFmtId="170" fontId="0" fillId="0" borderId="0" xfId="0" applyNumberFormat="1" applyAlignment="1">
      <alignment horizontal="right"/>
    </xf>
    <xf numFmtId="170" fontId="0" fillId="0" borderId="2" xfId="0" applyNumberFormat="1" applyBorder="1" applyAlignment="1">
      <alignment/>
    </xf>
    <xf numFmtId="170" fontId="0" fillId="0" borderId="3" xfId="0" applyNumberFormat="1" applyBorder="1" applyAlignment="1">
      <alignment/>
    </xf>
    <xf numFmtId="7" fontId="8" fillId="0" borderId="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37" fontId="0" fillId="0" borderId="3" xfId="0" applyNumberFormat="1" applyFont="1" applyBorder="1" applyAlignment="1">
      <alignment horizontal="right"/>
    </xf>
    <xf numFmtId="165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2" fontId="6" fillId="0" borderId="2" xfId="0" applyNumberFormat="1" applyFont="1" applyBorder="1" applyAlignment="1">
      <alignment horizontal="right"/>
    </xf>
    <xf numFmtId="172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5" fontId="0" fillId="0" borderId="4" xfId="0" applyNumberFormat="1" applyBorder="1" applyAlignment="1">
      <alignment/>
    </xf>
    <xf numFmtId="173" fontId="0" fillId="0" borderId="0" xfId="0" applyNumberFormat="1" applyAlignment="1">
      <alignment/>
    </xf>
    <xf numFmtId="6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173" fontId="0" fillId="0" borderId="2" xfId="0" applyNumberFormat="1" applyBorder="1" applyAlignment="1">
      <alignment horizontal="right"/>
    </xf>
    <xf numFmtId="5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173" fontId="0" fillId="0" borderId="3" xfId="0" applyNumberFormat="1" applyBorder="1" applyAlignment="1">
      <alignment horizontal="right"/>
    </xf>
    <xf numFmtId="173" fontId="0" fillId="0" borderId="4" xfId="0" applyNumberFormat="1" applyBorder="1" applyAlignment="1">
      <alignment horizontal="right"/>
    </xf>
    <xf numFmtId="173" fontId="0" fillId="0" borderId="4" xfId="0" applyNumberFormat="1" applyBorder="1" applyAlignment="1">
      <alignment horizontal="center"/>
    </xf>
    <xf numFmtId="173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173" fontId="8" fillId="0" borderId="4" xfId="0" applyNumberFormat="1" applyFont="1" applyBorder="1" applyAlignment="1">
      <alignment horizontal="right"/>
    </xf>
    <xf numFmtId="3" fontId="12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/>
    </xf>
    <xf numFmtId="0" fontId="11" fillId="2" borderId="2" xfId="0" applyFont="1" applyFill="1" applyBorder="1" applyAlignment="1">
      <alignment horizontal="right"/>
    </xf>
    <xf numFmtId="5" fontId="11" fillId="2" borderId="2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49" fontId="11" fillId="2" borderId="3" xfId="0" applyNumberFormat="1" applyFont="1" applyFill="1" applyBorder="1" applyAlignment="1">
      <alignment horizontal="right"/>
    </xf>
    <xf numFmtId="0" fontId="14" fillId="2" borderId="0" xfId="0" applyFont="1" applyFill="1" applyAlignment="1">
      <alignment/>
    </xf>
    <xf numFmtId="0" fontId="14" fillId="2" borderId="4" xfId="0" applyFont="1" applyFill="1" applyBorder="1" applyAlignment="1">
      <alignment/>
    </xf>
    <xf numFmtId="5" fontId="14" fillId="2" borderId="4" xfId="0" applyNumberFormat="1" applyFont="1" applyFill="1" applyBorder="1" applyAlignment="1">
      <alignment/>
    </xf>
    <xf numFmtId="37" fontId="11" fillId="2" borderId="0" xfId="0" applyNumberFormat="1" applyFont="1" applyFill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right"/>
    </xf>
    <xf numFmtId="165" fontId="8" fillId="0" borderId="0" xfId="0" applyNumberFormat="1" applyFont="1" applyAlignment="1">
      <alignment/>
    </xf>
    <xf numFmtId="6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6" fontId="8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164" fontId="0" fillId="0" borderId="3" xfId="0" applyNumberForma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7" fontId="8" fillId="0" borderId="4" xfId="0" applyNumberFormat="1" applyFont="1" applyBorder="1" applyAlignment="1">
      <alignment/>
    </xf>
    <xf numFmtId="0" fontId="0" fillId="0" borderId="3" xfId="0" applyBorder="1" applyAlignment="1">
      <alignment horizontal="left"/>
    </xf>
    <xf numFmtId="7" fontId="8" fillId="0" borderId="2" xfId="0" applyNumberFormat="1" applyFont="1" applyBorder="1" applyAlignment="1">
      <alignment horizontal="right"/>
    </xf>
    <xf numFmtId="7" fontId="8" fillId="0" borderId="3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4" fontId="6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5" fontId="6" fillId="0" borderId="2" xfId="0" applyNumberFormat="1" applyFont="1" applyBorder="1" applyAlignment="1">
      <alignment horizontal="right"/>
    </xf>
    <xf numFmtId="7" fontId="0" fillId="0" borderId="0" xfId="0" applyNumberFormat="1" applyBorder="1" applyAlignment="1">
      <alignment horizontal="right"/>
    </xf>
    <xf numFmtId="175" fontId="0" fillId="0" borderId="0" xfId="0" applyNumberFormat="1" applyAlignment="1">
      <alignment horizontal="right"/>
    </xf>
    <xf numFmtId="175" fontId="0" fillId="0" borderId="2" xfId="0" applyNumberFormat="1" applyBorder="1" applyAlignment="1">
      <alignment horizontal="right"/>
    </xf>
    <xf numFmtId="175" fontId="0" fillId="0" borderId="0" xfId="0" applyNumberFormat="1" applyBorder="1" applyAlignment="1">
      <alignment horizontal="right"/>
    </xf>
    <xf numFmtId="175" fontId="0" fillId="0" borderId="3" xfId="0" applyNumberFormat="1" applyBorder="1" applyAlignment="1">
      <alignment horizontal="right"/>
    </xf>
    <xf numFmtId="175" fontId="8" fillId="0" borderId="4" xfId="0" applyNumberFormat="1" applyFont="1" applyBorder="1" applyAlignment="1">
      <alignment horizontal="right"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6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left"/>
    </xf>
    <xf numFmtId="7" fontId="0" fillId="2" borderId="0" xfId="0" applyNumberFormat="1" applyFont="1" applyFill="1" applyAlignment="1">
      <alignment vertical="top"/>
    </xf>
    <xf numFmtId="164" fontId="0" fillId="2" borderId="0" xfId="0" applyNumberFormat="1" applyFont="1" applyFill="1" applyAlignment="1">
      <alignment vertical="top"/>
    </xf>
    <xf numFmtId="3" fontId="0" fillId="2" borderId="0" xfId="0" applyNumberFormat="1" applyFont="1" applyFill="1" applyAlignment="1">
      <alignment vertical="top"/>
    </xf>
    <xf numFmtId="166" fontId="0" fillId="2" borderId="0" xfId="0" applyNumberFormat="1" applyFont="1" applyFill="1" applyAlignment="1">
      <alignment vertical="top"/>
    </xf>
    <xf numFmtId="164" fontId="8" fillId="2" borderId="0" xfId="0" applyNumberFormat="1" applyFont="1" applyFill="1" applyAlignment="1">
      <alignment horizontal="right" vertical="top"/>
    </xf>
    <xf numFmtId="0" fontId="0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0" fillId="2" borderId="7" xfId="0" applyFont="1" applyFill="1" applyBorder="1" applyAlignment="1">
      <alignment vertical="center"/>
    </xf>
    <xf numFmtId="3" fontId="8" fillId="2" borderId="8" xfId="0" applyNumberFormat="1" applyFont="1" applyFill="1" applyBorder="1" applyAlignment="1">
      <alignment horizontal="centerContinuous" vertical="center"/>
    </xf>
    <xf numFmtId="7" fontId="7" fillId="2" borderId="2" xfId="0" applyNumberFormat="1" applyFont="1" applyFill="1" applyBorder="1" applyAlignment="1">
      <alignment horizontal="centerContinuous" vertical="center"/>
    </xf>
    <xf numFmtId="164" fontId="7" fillId="2" borderId="2" xfId="0" applyNumberFormat="1" applyFont="1" applyFill="1" applyBorder="1" applyAlignment="1">
      <alignment horizontal="centerContinuous" vertical="center"/>
    </xf>
    <xf numFmtId="166" fontId="8" fillId="2" borderId="2" xfId="0" applyNumberFormat="1" applyFont="1" applyFill="1" applyBorder="1" applyAlignment="1">
      <alignment horizontal="centerContinuous" vertical="center"/>
    </xf>
    <xf numFmtId="164" fontId="8" fillId="2" borderId="2" xfId="0" applyNumberFormat="1" applyFont="1" applyFill="1" applyBorder="1" applyAlignment="1">
      <alignment horizontal="centerContinuous" vertical="center"/>
    </xf>
    <xf numFmtId="164" fontId="8" fillId="2" borderId="9" xfId="0" applyNumberFormat="1" applyFont="1" applyFill="1" applyBorder="1" applyAlignment="1">
      <alignment horizontal="centerContinuous" vertical="center"/>
    </xf>
    <xf numFmtId="0" fontId="0" fillId="2" borderId="0" xfId="0" applyFont="1" applyFill="1" applyAlignment="1">
      <alignment vertical="center"/>
    </xf>
    <xf numFmtId="0" fontId="0" fillId="2" borderId="10" xfId="0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horizontal="centerContinuous" vertical="center"/>
    </xf>
    <xf numFmtId="7" fontId="0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centerContinuous" vertical="center"/>
    </xf>
    <xf numFmtId="3" fontId="0" fillId="2" borderId="11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right" vertical="center"/>
    </xf>
    <xf numFmtId="164" fontId="0" fillId="2" borderId="12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horizontal="right" vertical="center"/>
    </xf>
    <xf numFmtId="7" fontId="0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right" vertical="center"/>
    </xf>
    <xf numFmtId="164" fontId="0" fillId="2" borderId="12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horizontal="right" vertical="center"/>
    </xf>
    <xf numFmtId="7" fontId="0" fillId="2" borderId="3" xfId="0" applyNumberFormat="1" applyFont="1" applyFill="1" applyBorder="1" applyAlignment="1">
      <alignment horizontal="right" vertical="center"/>
    </xf>
    <xf numFmtId="164" fontId="0" fillId="2" borderId="3" xfId="0" applyNumberFormat="1" applyFont="1" applyFill="1" applyBorder="1" applyAlignment="1">
      <alignment horizontal="right" vertical="center"/>
    </xf>
    <xf numFmtId="164" fontId="0" fillId="2" borderId="15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horizontal="right" vertical="center"/>
    </xf>
    <xf numFmtId="164" fontId="0" fillId="2" borderId="2" xfId="0" applyNumberFormat="1" applyFont="1" applyFill="1" applyBorder="1" applyAlignment="1">
      <alignment horizontal="right" vertical="center"/>
    </xf>
    <xf numFmtId="166" fontId="0" fillId="2" borderId="0" xfId="0" applyNumberFormat="1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horizontal="right" vertical="center"/>
    </xf>
    <xf numFmtId="176" fontId="0" fillId="2" borderId="0" xfId="0" applyNumberFormat="1" applyFont="1" applyFill="1" applyBorder="1" applyAlignment="1" applyProtection="1">
      <alignment horizontal="left"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7" fontId="15" fillId="0" borderId="0" xfId="0" applyNumberFormat="1" applyFont="1" applyFill="1" applyBorder="1" applyAlignment="1" applyProtection="1">
      <alignment/>
      <protection/>
    </xf>
    <xf numFmtId="6" fontId="0" fillId="2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>
      <alignment horizontal="right"/>
    </xf>
    <xf numFmtId="7" fontId="0" fillId="2" borderId="0" xfId="0" applyNumberFormat="1" applyFont="1" applyFill="1" applyAlignment="1" applyProtection="1">
      <alignment/>
      <protection/>
    </xf>
    <xf numFmtId="6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>
      <alignment/>
    </xf>
    <xf numFmtId="3" fontId="0" fillId="2" borderId="0" xfId="0" applyNumberFormat="1" applyFont="1" applyFill="1" applyBorder="1" applyAlignment="1">
      <alignment/>
    </xf>
    <xf numFmtId="7" fontId="0" fillId="2" borderId="0" xfId="0" applyNumberFormat="1" applyFont="1" applyFill="1" applyBorder="1" applyAlignment="1" applyProtection="1">
      <alignment/>
      <protection/>
    </xf>
    <xf numFmtId="0" fontId="8" fillId="2" borderId="4" xfId="0" applyFont="1" applyFill="1" applyBorder="1" applyAlignment="1">
      <alignment vertical="center"/>
    </xf>
    <xf numFmtId="3" fontId="8" fillId="2" borderId="4" xfId="0" applyNumberFormat="1" applyFont="1" applyFill="1" applyBorder="1" applyAlignment="1">
      <alignment vertical="center"/>
    </xf>
    <xf numFmtId="7" fontId="16" fillId="0" borderId="4" xfId="0" applyNumberFormat="1" applyFont="1" applyFill="1" applyBorder="1" applyAlignment="1" applyProtection="1">
      <alignment vertical="center"/>
      <protection locked="0"/>
    </xf>
    <xf numFmtId="6" fontId="8" fillId="2" borderId="4" xfId="0" applyNumberFormat="1" applyFont="1" applyFill="1" applyBorder="1" applyAlignment="1" applyProtection="1">
      <alignment vertical="center"/>
      <protection/>
    </xf>
    <xf numFmtId="7" fontId="8" fillId="3" borderId="4" xfId="0" applyNumberFormat="1" applyFont="1" applyFill="1" applyBorder="1" applyAlignment="1" applyProtection="1">
      <alignment vertical="center"/>
      <protection/>
    </xf>
    <xf numFmtId="7" fontId="8" fillId="2" borderId="4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3" fontId="0" fillId="2" borderId="0" xfId="0" applyNumberFormat="1" applyFont="1" applyFill="1" applyAlignment="1">
      <alignment/>
    </xf>
    <xf numFmtId="7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0" fontId="0" fillId="2" borderId="2" xfId="0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horizontal="centerContinuous" vertical="center"/>
    </xf>
    <xf numFmtId="164" fontId="0" fillId="2" borderId="8" xfId="0" applyNumberFormat="1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vertical="center"/>
    </xf>
    <xf numFmtId="164" fontId="0" fillId="2" borderId="11" xfId="0" applyNumberFormat="1" applyFont="1" applyFill="1" applyBorder="1" applyAlignment="1">
      <alignment vertical="center"/>
    </xf>
    <xf numFmtId="164" fontId="8" fillId="2" borderId="11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164" fontId="8" fillId="2" borderId="14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right" vertical="center"/>
    </xf>
    <xf numFmtId="6" fontId="0" fillId="2" borderId="0" xfId="0" applyNumberFormat="1" applyFont="1" applyFill="1" applyBorder="1" applyAlignment="1">
      <alignment/>
    </xf>
    <xf numFmtId="7" fontId="8" fillId="2" borderId="4" xfId="0" applyNumberFormat="1" applyFont="1" applyFill="1" applyBorder="1" applyAlignment="1" applyProtection="1">
      <alignment vertical="center"/>
      <protection/>
    </xf>
    <xf numFmtId="6" fontId="8" fillId="2" borderId="4" xfId="0" applyNumberFormat="1" applyFont="1" applyFill="1" applyBorder="1" applyAlignment="1">
      <alignment vertical="center"/>
    </xf>
    <xf numFmtId="3" fontId="0" fillId="2" borderId="0" xfId="0" applyNumberFormat="1" applyFont="1" applyFill="1" applyAlignment="1">
      <alignment horizontal="right" vertical="top"/>
    </xf>
    <xf numFmtId="5" fontId="1" fillId="2" borderId="0" xfId="0" applyNumberFormat="1" applyFont="1" applyFill="1" applyAlignment="1">
      <alignment/>
    </xf>
    <xf numFmtId="5" fontId="0" fillId="2" borderId="0" xfId="0" applyNumberFormat="1" applyFont="1" applyFill="1" applyAlignment="1">
      <alignment horizontal="left"/>
    </xf>
    <xf numFmtId="5" fontId="0" fillId="2" borderId="0" xfId="0" applyNumberFormat="1" applyFont="1" applyFill="1" applyAlignment="1">
      <alignment vertical="top"/>
    </xf>
    <xf numFmtId="165" fontId="0" fillId="2" borderId="0" xfId="0" applyNumberFormat="1" applyFont="1" applyFill="1" applyAlignment="1">
      <alignment vertical="top"/>
    </xf>
    <xf numFmtId="5" fontId="8" fillId="2" borderId="0" xfId="0" applyNumberFormat="1" applyFont="1" applyFill="1" applyAlignment="1">
      <alignment horizontal="right" vertical="top"/>
    </xf>
    <xf numFmtId="0" fontId="0" fillId="2" borderId="2" xfId="0" applyFont="1" applyFill="1" applyBorder="1" applyAlignment="1">
      <alignment horizontal="right" vertical="center"/>
    </xf>
    <xf numFmtId="5" fontId="8" fillId="2" borderId="2" xfId="0" applyNumberFormat="1" applyFont="1" applyFill="1" applyBorder="1" applyAlignment="1">
      <alignment horizontal="right" vertical="center"/>
    </xf>
    <xf numFmtId="5" fontId="7" fillId="2" borderId="2" xfId="0" applyNumberFormat="1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right" vertical="center"/>
    </xf>
    <xf numFmtId="5" fontId="0" fillId="2" borderId="2" xfId="0" applyNumberFormat="1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/>
    </xf>
    <xf numFmtId="3" fontId="0" fillId="2" borderId="2" xfId="0" applyNumberFormat="1" applyFont="1" applyFill="1" applyBorder="1" applyAlignment="1">
      <alignment horizontal="right" vertical="center"/>
    </xf>
    <xf numFmtId="7" fontId="8" fillId="2" borderId="2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5" fontId="7" fillId="2" borderId="0" xfId="0" applyNumberFormat="1" applyFont="1" applyFill="1" applyBorder="1" applyAlignment="1">
      <alignment horizontal="right" vertical="center"/>
    </xf>
    <xf numFmtId="5" fontId="0" fillId="2" borderId="0" xfId="0" applyNumberFormat="1" applyFont="1" applyFill="1" applyBorder="1" applyAlignment="1">
      <alignment horizontal="right" vertical="center"/>
    </xf>
    <xf numFmtId="165" fontId="0" fillId="2" borderId="0" xfId="0" applyNumberFormat="1" applyFont="1" applyFill="1" applyBorder="1" applyAlignment="1">
      <alignment horizontal="right" vertical="center"/>
    </xf>
    <xf numFmtId="5" fontId="0" fillId="2" borderId="0" xfId="0" applyNumberFormat="1" applyFont="1" applyFill="1" applyAlignment="1">
      <alignment horizontal="right" vertical="center"/>
    </xf>
    <xf numFmtId="3" fontId="0" fillId="2" borderId="0" xfId="0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5" fontId="0" fillId="2" borderId="3" xfId="0" applyNumberFormat="1" applyFont="1" applyFill="1" applyBorder="1" applyAlignment="1">
      <alignment horizontal="right" vertical="center"/>
    </xf>
    <xf numFmtId="165" fontId="0" fillId="2" borderId="3" xfId="0" applyNumberFormat="1" applyFont="1" applyFill="1" applyBorder="1" applyAlignment="1">
      <alignment horizontal="right" vertical="center"/>
    </xf>
    <xf numFmtId="3" fontId="0" fillId="2" borderId="3" xfId="0" applyNumberFormat="1" applyFont="1" applyFill="1" applyBorder="1" applyAlignment="1">
      <alignment horizontal="right" vertical="center"/>
    </xf>
    <xf numFmtId="176" fontId="0" fillId="2" borderId="0" xfId="0" applyNumberFormat="1" applyFont="1" applyFill="1" applyAlignment="1" applyProtection="1">
      <alignment horizontal="left"/>
      <protection/>
    </xf>
    <xf numFmtId="6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Alignment="1" applyProtection="1">
      <alignment/>
      <protection/>
    </xf>
    <xf numFmtId="165" fontId="0" fillId="2" borderId="0" xfId="0" applyNumberFormat="1" applyFont="1" applyFill="1" applyAlignment="1" applyProtection="1">
      <alignment/>
      <protection/>
    </xf>
    <xf numFmtId="3" fontId="0" fillId="2" borderId="0" xfId="0" applyNumberFormat="1" applyFont="1" applyFill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/>
      <protection/>
    </xf>
    <xf numFmtId="164" fontId="8" fillId="2" borderId="4" xfId="0" applyNumberFormat="1" applyFont="1" applyFill="1" applyBorder="1" applyAlignment="1" applyProtection="1">
      <alignment vertical="center"/>
      <protection/>
    </xf>
    <xf numFmtId="165" fontId="8" fillId="2" borderId="4" xfId="0" applyNumberFormat="1" applyFont="1" applyFill="1" applyBorder="1" applyAlignment="1" applyProtection="1">
      <alignment vertical="center"/>
      <protection/>
    </xf>
    <xf numFmtId="6" fontId="8" fillId="2" borderId="4" xfId="0" applyNumberFormat="1" applyFont="1" applyFill="1" applyBorder="1" applyAlignment="1">
      <alignment horizontal="right" vertical="center"/>
    </xf>
    <xf numFmtId="164" fontId="8" fillId="3" borderId="4" xfId="0" applyNumberFormat="1" applyFont="1" applyFill="1" applyBorder="1" applyAlignment="1" applyProtection="1">
      <alignment vertical="center"/>
      <protection/>
    </xf>
    <xf numFmtId="3" fontId="8" fillId="2" borderId="4" xfId="0" applyNumberFormat="1" applyFont="1" applyFill="1" applyBorder="1" applyAlignment="1" applyProtection="1">
      <alignment vertical="center"/>
      <protection/>
    </xf>
    <xf numFmtId="5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37" fontId="0" fillId="2" borderId="0" xfId="0" applyNumberFormat="1" applyFont="1" applyFill="1" applyAlignment="1">
      <alignment/>
    </xf>
    <xf numFmtId="0" fontId="6" fillId="2" borderId="2" xfId="0" applyFont="1" applyFill="1" applyBorder="1" applyAlignment="1">
      <alignment vertical="center"/>
    </xf>
    <xf numFmtId="3" fontId="0" fillId="2" borderId="2" xfId="0" applyNumberFormat="1" applyFont="1" applyFill="1" applyBorder="1" applyAlignment="1">
      <alignment vertical="center"/>
    </xf>
    <xf numFmtId="5" fontId="0" fillId="2" borderId="2" xfId="0" applyNumberFormat="1" applyFont="1" applyFill="1" applyBorder="1" applyAlignment="1">
      <alignment vertical="center"/>
    </xf>
    <xf numFmtId="5" fontId="8" fillId="2" borderId="4" xfId="0" applyNumberFormat="1" applyFont="1" applyFill="1" applyBorder="1" applyAlignment="1" applyProtection="1">
      <alignment vertical="center"/>
      <protection/>
    </xf>
    <xf numFmtId="174" fontId="0" fillId="2" borderId="0" xfId="0" applyNumberFormat="1" applyFont="1" applyFill="1" applyAlignment="1">
      <alignment horizontal="right" vertical="top"/>
    </xf>
    <xf numFmtId="175" fontId="0" fillId="2" borderId="0" xfId="0" applyNumberFormat="1" applyFont="1" applyFill="1" applyAlignment="1">
      <alignment vertical="top"/>
    </xf>
    <xf numFmtId="3" fontId="7" fillId="2" borderId="2" xfId="0" applyNumberFormat="1" applyFont="1" applyFill="1" applyBorder="1" applyAlignment="1">
      <alignment horizontal="centerContinuous" vertical="center"/>
    </xf>
    <xf numFmtId="3" fontId="8" fillId="2" borderId="2" xfId="0" applyNumberFormat="1" applyFont="1" applyFill="1" applyBorder="1" applyAlignment="1">
      <alignment horizontal="centerContinuous" vertical="center"/>
    </xf>
    <xf numFmtId="175" fontId="0" fillId="2" borderId="2" xfId="0" applyNumberFormat="1" applyFont="1" applyFill="1" applyBorder="1" applyAlignment="1">
      <alignment horizontal="right" vertical="center"/>
    </xf>
    <xf numFmtId="175" fontId="0" fillId="2" borderId="0" xfId="0" applyNumberFormat="1" applyFont="1" applyFill="1" applyBorder="1" applyAlignment="1">
      <alignment horizontal="right" vertical="center"/>
    </xf>
    <xf numFmtId="175" fontId="0" fillId="2" borderId="0" xfId="0" applyNumberFormat="1" applyFont="1" applyFill="1" applyAlignment="1">
      <alignment horizontal="right" vertical="center"/>
    </xf>
    <xf numFmtId="175" fontId="0" fillId="2" borderId="3" xfId="0" applyNumberFormat="1" applyFont="1" applyFill="1" applyBorder="1" applyAlignment="1">
      <alignment horizontal="right" vertical="center"/>
    </xf>
    <xf numFmtId="37" fontId="0" fillId="2" borderId="0" xfId="0" applyNumberFormat="1" applyFont="1" applyFill="1" applyAlignment="1" applyProtection="1">
      <alignment/>
      <protection/>
    </xf>
    <xf numFmtId="175" fontId="0" fillId="2" borderId="0" xfId="0" applyNumberFormat="1" applyFont="1" applyFill="1" applyBorder="1" applyAlignment="1">
      <alignment horizontal="right"/>
    </xf>
    <xf numFmtId="6" fontId="0" fillId="2" borderId="0" xfId="0" applyNumberFormat="1" applyFont="1" applyFill="1" applyAlignment="1">
      <alignment/>
    </xf>
    <xf numFmtId="37" fontId="0" fillId="2" borderId="0" xfId="0" applyNumberFormat="1" applyFont="1" applyFill="1" applyBorder="1" applyAlignment="1" applyProtection="1">
      <alignment/>
      <protection/>
    </xf>
    <xf numFmtId="6" fontId="8" fillId="3" borderId="4" xfId="0" applyNumberFormat="1" applyFont="1" applyFill="1" applyBorder="1" applyAlignment="1" applyProtection="1">
      <alignment vertical="center"/>
      <protection/>
    </xf>
    <xf numFmtId="175" fontId="8" fillId="2" borderId="4" xfId="0" applyNumberFormat="1" applyFont="1" applyFill="1" applyBorder="1" applyAlignment="1">
      <alignment horizontal="right" vertical="center"/>
    </xf>
    <xf numFmtId="175" fontId="0" fillId="2" borderId="0" xfId="0" applyNumberFormat="1" applyFont="1" applyFill="1" applyAlignment="1">
      <alignment/>
    </xf>
    <xf numFmtId="5" fontId="1" fillId="2" borderId="0" xfId="0" applyNumberFormat="1" applyFont="1" applyFill="1" applyAlignment="1">
      <alignment horizontal="right"/>
    </xf>
    <xf numFmtId="173" fontId="1" fillId="2" borderId="0" xfId="0" applyNumberFormat="1" applyFont="1" applyFill="1" applyAlignment="1">
      <alignment/>
    </xf>
    <xf numFmtId="177" fontId="1" fillId="2" borderId="0" xfId="0" applyNumberFormat="1" applyFont="1" applyFill="1" applyAlignment="1">
      <alignment/>
    </xf>
    <xf numFmtId="5" fontId="0" fillId="2" borderId="0" xfId="0" applyNumberFormat="1" applyFont="1" applyFill="1" applyAlignment="1">
      <alignment horizontal="right" vertical="top"/>
    </xf>
    <xf numFmtId="173" fontId="0" fillId="2" borderId="0" xfId="0" applyNumberFormat="1" applyFont="1" applyFill="1" applyAlignment="1">
      <alignment vertical="top"/>
    </xf>
    <xf numFmtId="177" fontId="0" fillId="2" borderId="0" xfId="0" applyNumberFormat="1" applyFont="1" applyFill="1" applyAlignment="1">
      <alignment vertical="top"/>
    </xf>
    <xf numFmtId="173" fontId="0" fillId="2" borderId="2" xfId="0" applyNumberFormat="1" applyFont="1" applyFill="1" applyBorder="1" applyAlignment="1">
      <alignment horizontal="right" vertical="center"/>
    </xf>
    <xf numFmtId="177" fontId="0" fillId="2" borderId="2" xfId="0" applyNumberFormat="1" applyFont="1" applyFill="1" applyBorder="1" applyAlignment="1">
      <alignment horizontal="right" vertical="center"/>
    </xf>
    <xf numFmtId="173" fontId="0" fillId="2" borderId="3" xfId="0" applyNumberFormat="1" applyFont="1" applyFill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173" fontId="0" fillId="2" borderId="0" xfId="0" applyNumberFormat="1" applyFont="1" applyFill="1" applyBorder="1" applyAlignment="1">
      <alignment horizontal="right" vertical="center"/>
    </xf>
    <xf numFmtId="177" fontId="0" fillId="2" borderId="0" xfId="0" applyNumberFormat="1" applyFont="1" applyFill="1" applyBorder="1" applyAlignment="1">
      <alignment horizontal="right" vertical="center"/>
    </xf>
    <xf numFmtId="6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/>
    </xf>
    <xf numFmtId="173" fontId="0" fillId="2" borderId="0" xfId="0" applyNumberFormat="1" applyFont="1" applyFill="1" applyAlignment="1">
      <alignment/>
    </xf>
    <xf numFmtId="5" fontId="0" fillId="2" borderId="0" xfId="0" applyNumberFormat="1" applyFont="1" applyFill="1" applyAlignment="1">
      <alignment/>
    </xf>
    <xf numFmtId="173" fontId="8" fillId="2" borderId="4" xfId="0" applyNumberFormat="1" applyFont="1" applyFill="1" applyBorder="1" applyAlignment="1">
      <alignment vertical="center"/>
    </xf>
    <xf numFmtId="5" fontId="0" fillId="2" borderId="0" xfId="0" applyNumberFormat="1" applyFont="1" applyFill="1" applyAlignment="1">
      <alignment horizontal="right"/>
    </xf>
    <xf numFmtId="173" fontId="0" fillId="2" borderId="0" xfId="0" applyNumberFormat="1" applyFont="1" applyFill="1" applyAlignment="1">
      <alignment/>
    </xf>
    <xf numFmtId="177" fontId="0" fillId="2" borderId="0" xfId="0" applyNumberFormat="1" applyFont="1" applyFill="1" applyAlignment="1">
      <alignment/>
    </xf>
    <xf numFmtId="37" fontId="0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left"/>
    </xf>
    <xf numFmtId="166" fontId="0" fillId="2" borderId="2" xfId="0" applyNumberFormat="1" applyFont="1" applyFill="1" applyBorder="1" applyAlignment="1">
      <alignment horizontal="right" vertical="center"/>
    </xf>
    <xf numFmtId="166" fontId="0" fillId="2" borderId="3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Alignment="1">
      <alignment horizontal="right"/>
    </xf>
    <xf numFmtId="7" fontId="0" fillId="2" borderId="0" xfId="0" applyNumberFormat="1" applyFont="1" applyFill="1" applyAlignment="1">
      <alignment/>
    </xf>
    <xf numFmtId="5" fontId="8" fillId="2" borderId="4" xfId="0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right" vertical="center"/>
    </xf>
    <xf numFmtId="5" fontId="8" fillId="2" borderId="4" xfId="0" applyNumberFormat="1" applyFont="1" applyFill="1" applyBorder="1" applyAlignment="1">
      <alignment vertical="center"/>
    </xf>
    <xf numFmtId="174" fontId="0" fillId="2" borderId="0" xfId="0" applyNumberFormat="1" applyFont="1" applyFill="1" applyAlignment="1">
      <alignment/>
    </xf>
    <xf numFmtId="165" fontId="0" fillId="2" borderId="2" xfId="0" applyNumberFormat="1" applyFont="1" applyFill="1" applyBorder="1" applyAlignment="1">
      <alignment horizontal="right" vertical="center"/>
    </xf>
    <xf numFmtId="164" fontId="0" fillId="2" borderId="0" xfId="0" applyNumberFormat="1" applyFont="1" applyFill="1" applyAlignment="1">
      <alignment vertical="center"/>
    </xf>
    <xf numFmtId="165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5" fontId="8" fillId="2" borderId="4" xfId="0" applyNumberFormat="1" applyFont="1" applyFill="1" applyBorder="1" applyAlignment="1">
      <alignment vertical="center"/>
    </xf>
    <xf numFmtId="164" fontId="8" fillId="2" borderId="0" xfId="0" applyNumberFormat="1" applyFont="1" applyFill="1" applyAlignment="1">
      <alignment vertical="center"/>
    </xf>
    <xf numFmtId="165" fontId="8" fillId="2" borderId="0" xfId="0" applyNumberFormat="1" applyFont="1" applyFill="1" applyAlignment="1">
      <alignment horizontal="right" vertical="top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21.7109375" style="45" customWidth="1"/>
    <col min="2" max="2" width="13.7109375" style="45" customWidth="1"/>
    <col min="3" max="3" width="13.8515625" style="45" customWidth="1"/>
    <col min="4" max="11" width="13.7109375" style="45" customWidth="1"/>
    <col min="12" max="12" width="12.7109375" style="45" customWidth="1"/>
    <col min="13" max="16384" width="9.140625" style="45" customWidth="1"/>
  </cols>
  <sheetData>
    <row r="1" spans="1:13" ht="12.7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99"/>
      <c r="M1" s="104"/>
    </row>
    <row r="2" spans="1:13" ht="12.75">
      <c r="A2" s="102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99"/>
      <c r="M2" s="104"/>
    </row>
    <row r="3" spans="1:13" ht="12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12.75">
      <c r="A4" s="116"/>
      <c r="B4" s="33"/>
      <c r="C4" s="33"/>
      <c r="D4" s="33"/>
      <c r="E4" s="33"/>
      <c r="F4" s="33"/>
      <c r="G4" s="33"/>
      <c r="H4" s="33"/>
      <c r="I4" s="33"/>
      <c r="J4" s="33"/>
      <c r="K4" s="33"/>
      <c r="L4" s="22" t="s">
        <v>2</v>
      </c>
      <c r="M4" s="104"/>
    </row>
    <row r="5" spans="1:13" ht="21" customHeight="1">
      <c r="A5" s="117"/>
      <c r="B5" s="30" t="s">
        <v>4</v>
      </c>
      <c r="C5" s="34" t="s">
        <v>5</v>
      </c>
      <c r="D5" s="34" t="s">
        <v>6</v>
      </c>
      <c r="E5" s="34" t="s">
        <v>7</v>
      </c>
      <c r="F5" s="34" t="s">
        <v>8</v>
      </c>
      <c r="G5" s="34" t="s">
        <v>9</v>
      </c>
      <c r="H5" s="34" t="s">
        <v>10</v>
      </c>
      <c r="I5" s="34" t="s">
        <v>11</v>
      </c>
      <c r="J5" s="34" t="s">
        <v>12</v>
      </c>
      <c r="K5" s="34" t="s">
        <v>204</v>
      </c>
      <c r="L5" s="23" t="s">
        <v>13</v>
      </c>
      <c r="M5" s="104"/>
    </row>
    <row r="6" spans="1:13" ht="12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99"/>
      <c r="M6" s="104"/>
    </row>
    <row r="7" spans="1:13" ht="12.75">
      <c r="A7" s="103" t="s">
        <v>14</v>
      </c>
      <c r="B7" s="105">
        <v>5011623</v>
      </c>
      <c r="C7" s="105">
        <v>5353111</v>
      </c>
      <c r="D7" s="105">
        <v>5415977</v>
      </c>
      <c r="E7" s="105">
        <v>5226563</v>
      </c>
      <c r="F7" s="105">
        <v>4931300</v>
      </c>
      <c r="G7" s="105">
        <v>4931200</v>
      </c>
      <c r="H7" s="105">
        <v>4853400</v>
      </c>
      <c r="I7" s="105">
        <v>4537600</v>
      </c>
      <c r="J7" s="98">
        <v>5561100</v>
      </c>
      <c r="K7" s="98">
        <v>5206300</v>
      </c>
      <c r="L7" s="99">
        <v>-0.064</v>
      </c>
      <c r="M7" s="104"/>
    </row>
    <row r="8" spans="1:13" ht="12.75">
      <c r="A8" s="103" t="s">
        <v>15</v>
      </c>
      <c r="B8" s="105">
        <v>4746962</v>
      </c>
      <c r="C8" s="105">
        <v>5139436</v>
      </c>
      <c r="D8" s="105">
        <v>5228594</v>
      </c>
      <c r="E8" s="105">
        <v>5057658</v>
      </c>
      <c r="F8" s="105">
        <v>4783600</v>
      </c>
      <c r="G8" s="105">
        <v>4783500</v>
      </c>
      <c r="H8" s="105">
        <v>4709800</v>
      </c>
      <c r="I8" s="105">
        <v>4600700</v>
      </c>
      <c r="J8" s="98">
        <v>5611000</v>
      </c>
      <c r="K8" s="98">
        <v>5241200</v>
      </c>
      <c r="L8" s="99">
        <v>-0.066</v>
      </c>
      <c r="M8" s="104"/>
    </row>
    <row r="9" spans="1:13" ht="12.75">
      <c r="A9" s="103" t="s">
        <v>16</v>
      </c>
      <c r="B9" s="105">
        <v>13938153</v>
      </c>
      <c r="C9" s="105">
        <v>14718761</v>
      </c>
      <c r="D9" s="105">
        <v>14924104</v>
      </c>
      <c r="E9" s="105">
        <v>14450752</v>
      </c>
      <c r="F9" s="105">
        <v>13247600</v>
      </c>
      <c r="G9" s="105">
        <v>13247500</v>
      </c>
      <c r="H9" s="105">
        <v>13014200</v>
      </c>
      <c r="I9" s="105">
        <v>12197100</v>
      </c>
      <c r="J9" s="98">
        <v>14767800</v>
      </c>
      <c r="K9" s="98">
        <v>13856100</v>
      </c>
      <c r="L9" s="99">
        <v>-0.062</v>
      </c>
      <c r="M9" s="104"/>
    </row>
    <row r="10" spans="1:13" ht="12.75">
      <c r="A10" s="103" t="s">
        <v>17</v>
      </c>
      <c r="B10" s="105">
        <v>2330752</v>
      </c>
      <c r="C10" s="105">
        <v>2565360</v>
      </c>
      <c r="D10" s="105">
        <v>2621344</v>
      </c>
      <c r="E10" s="105">
        <v>2540572</v>
      </c>
      <c r="F10" s="105">
        <v>2333500</v>
      </c>
      <c r="G10" s="105">
        <v>2333400</v>
      </c>
      <c r="H10" s="105">
        <v>2290700</v>
      </c>
      <c r="I10" s="105">
        <v>2149800</v>
      </c>
      <c r="J10" s="98">
        <v>2577400</v>
      </c>
      <c r="K10" s="98">
        <v>2417300</v>
      </c>
      <c r="L10" s="99">
        <v>-0.062</v>
      </c>
      <c r="M10" s="104"/>
    </row>
    <row r="11" spans="1:13" ht="12.75">
      <c r="A11" s="103"/>
      <c r="B11" s="105"/>
      <c r="C11" s="105"/>
      <c r="D11" s="105"/>
      <c r="E11" s="105"/>
      <c r="F11" s="103"/>
      <c r="G11" s="105"/>
      <c r="H11" s="105"/>
      <c r="I11" s="105"/>
      <c r="J11" s="98"/>
      <c r="K11" s="98"/>
      <c r="L11" s="99"/>
      <c r="M11" s="104"/>
    </row>
    <row r="12" spans="1:13" ht="12.75">
      <c r="A12" s="103" t="s">
        <v>18</v>
      </c>
      <c r="B12" s="105">
        <v>4208467</v>
      </c>
      <c r="C12" s="105">
        <v>4394477</v>
      </c>
      <c r="D12" s="105">
        <v>4444025</v>
      </c>
      <c r="E12" s="105">
        <v>4302469</v>
      </c>
      <c r="F12" s="105">
        <v>4093800</v>
      </c>
      <c r="G12" s="105">
        <v>4093700</v>
      </c>
      <c r="H12" s="105">
        <v>4017700</v>
      </c>
      <c r="I12" s="105">
        <v>3739200</v>
      </c>
      <c r="J12" s="98">
        <v>4633500</v>
      </c>
      <c r="K12" s="98">
        <v>4333800</v>
      </c>
      <c r="L12" s="99">
        <v>-0.065</v>
      </c>
      <c r="M12" s="104"/>
    </row>
    <row r="13" spans="1:13" ht="12.75">
      <c r="A13" s="103" t="s">
        <v>19</v>
      </c>
      <c r="B13" s="105">
        <v>17901264</v>
      </c>
      <c r="C13" s="105">
        <v>18525605</v>
      </c>
      <c r="D13" s="105">
        <v>18707559</v>
      </c>
      <c r="E13" s="105">
        <v>18129871</v>
      </c>
      <c r="F13" s="105">
        <v>16636100</v>
      </c>
      <c r="G13" s="105">
        <v>16636000</v>
      </c>
      <c r="H13" s="105">
        <v>16364700</v>
      </c>
      <c r="I13" s="105">
        <v>15310600</v>
      </c>
      <c r="J13" s="98">
        <v>18526500</v>
      </c>
      <c r="K13" s="98">
        <v>17352100</v>
      </c>
      <c r="L13" s="99">
        <v>-0.063</v>
      </c>
      <c r="M13" s="104"/>
    </row>
    <row r="14" spans="1:13" ht="12.75">
      <c r="A14" s="103" t="s">
        <v>20</v>
      </c>
      <c r="B14" s="105">
        <v>21006095</v>
      </c>
      <c r="C14" s="105">
        <v>22464393</v>
      </c>
      <c r="D14" s="105">
        <v>22873301</v>
      </c>
      <c r="E14" s="105">
        <v>22148444</v>
      </c>
      <c r="F14" s="105">
        <v>20301400</v>
      </c>
      <c r="G14" s="105">
        <v>20301300</v>
      </c>
      <c r="H14" s="105">
        <v>19947000</v>
      </c>
      <c r="I14" s="105">
        <v>18633700</v>
      </c>
      <c r="J14" s="98">
        <v>22531500</v>
      </c>
      <c r="K14" s="98">
        <v>21060800</v>
      </c>
      <c r="L14" s="99">
        <v>-0.065</v>
      </c>
      <c r="M14" s="104"/>
    </row>
    <row r="15" spans="1:13" ht="12.75">
      <c r="A15" s="103" t="s">
        <v>21</v>
      </c>
      <c r="B15" s="105">
        <v>12088186</v>
      </c>
      <c r="C15" s="105">
        <v>12549680</v>
      </c>
      <c r="D15" s="105">
        <v>12684209</v>
      </c>
      <c r="E15" s="105">
        <v>12281961</v>
      </c>
      <c r="F15" s="105">
        <v>11258700</v>
      </c>
      <c r="G15" s="105">
        <v>11258600</v>
      </c>
      <c r="H15" s="105">
        <v>11062800</v>
      </c>
      <c r="I15" s="105">
        <v>10318700</v>
      </c>
      <c r="J15" s="98">
        <v>12473700</v>
      </c>
      <c r="K15" s="98">
        <v>11663200</v>
      </c>
      <c r="L15" s="99">
        <v>-0.065</v>
      </c>
      <c r="M15" s="104"/>
    </row>
    <row r="16" spans="1:13" ht="12.75">
      <c r="A16" s="103"/>
      <c r="B16" s="105"/>
      <c r="C16" s="105"/>
      <c r="D16" s="105"/>
      <c r="E16" s="105"/>
      <c r="F16" s="103"/>
      <c r="G16" s="105"/>
      <c r="H16" s="105"/>
      <c r="I16" s="105"/>
      <c r="J16" s="98"/>
      <c r="K16" s="98"/>
      <c r="L16" s="99"/>
      <c r="M16" s="104"/>
    </row>
    <row r="17" spans="1:13" ht="12.75">
      <c r="A17" s="103" t="s">
        <v>22</v>
      </c>
      <c r="B17" s="105">
        <v>11493600</v>
      </c>
      <c r="C17" s="105">
        <v>12673174</v>
      </c>
      <c r="D17" s="105">
        <v>12939470</v>
      </c>
      <c r="E17" s="105">
        <v>12532330</v>
      </c>
      <c r="F17" s="105">
        <v>11483900</v>
      </c>
      <c r="G17" s="105">
        <v>11483800</v>
      </c>
      <c r="H17" s="105">
        <v>11273300</v>
      </c>
      <c r="I17" s="105">
        <v>10560800</v>
      </c>
      <c r="J17" s="98">
        <v>12781600</v>
      </c>
      <c r="K17" s="98">
        <v>11980600</v>
      </c>
      <c r="L17" s="99">
        <v>-0.063</v>
      </c>
      <c r="M17" s="104"/>
    </row>
    <row r="18" spans="1:13" ht="12.75">
      <c r="A18" s="103" t="s">
        <v>23</v>
      </c>
      <c r="B18" s="105">
        <v>9254731</v>
      </c>
      <c r="C18" s="105">
        <v>10040373</v>
      </c>
      <c r="D18" s="105">
        <v>10235318</v>
      </c>
      <c r="E18" s="105">
        <v>9909540</v>
      </c>
      <c r="F18" s="105">
        <v>9086900</v>
      </c>
      <c r="G18" s="105">
        <v>9086800</v>
      </c>
      <c r="H18" s="105">
        <v>8941800</v>
      </c>
      <c r="I18" s="105">
        <v>8375400</v>
      </c>
      <c r="J18" s="98">
        <v>10118600</v>
      </c>
      <c r="K18" s="98">
        <v>9475400</v>
      </c>
      <c r="L18" s="99">
        <v>-0.064</v>
      </c>
      <c r="M18" s="104"/>
    </row>
    <row r="19" spans="1:13" ht="12.75">
      <c r="A19" s="103" t="s">
        <v>24</v>
      </c>
      <c r="B19" s="105">
        <v>3057446</v>
      </c>
      <c r="C19" s="105">
        <v>3169675</v>
      </c>
      <c r="D19" s="105">
        <v>3217147</v>
      </c>
      <c r="E19" s="105">
        <v>3125026</v>
      </c>
      <c r="F19" s="105">
        <v>2861200</v>
      </c>
      <c r="G19" s="105">
        <v>2861100</v>
      </c>
      <c r="H19" s="105">
        <v>2792600</v>
      </c>
      <c r="I19" s="105">
        <v>2623400</v>
      </c>
      <c r="J19" s="98">
        <v>3160000</v>
      </c>
      <c r="K19" s="98">
        <v>2968200</v>
      </c>
      <c r="L19" s="99">
        <v>-0.061</v>
      </c>
      <c r="M19" s="104"/>
    </row>
    <row r="20" spans="1:13" ht="12.75">
      <c r="A20" s="103" t="s">
        <v>25</v>
      </c>
      <c r="B20" s="105">
        <v>5070841</v>
      </c>
      <c r="C20" s="105">
        <v>5516976</v>
      </c>
      <c r="D20" s="105">
        <v>5616015</v>
      </c>
      <c r="E20" s="105">
        <v>5432078</v>
      </c>
      <c r="F20" s="105">
        <v>4975700</v>
      </c>
      <c r="G20" s="105">
        <v>4975600</v>
      </c>
      <c r="H20" s="105">
        <v>4883800</v>
      </c>
      <c r="I20" s="105">
        <v>4585400</v>
      </c>
      <c r="J20" s="98">
        <v>5517900</v>
      </c>
      <c r="K20" s="98">
        <v>5169300</v>
      </c>
      <c r="L20" s="99">
        <v>-0.063</v>
      </c>
      <c r="M20" s="104"/>
    </row>
    <row r="21" spans="1:13" ht="12.75">
      <c r="A21" s="103"/>
      <c r="B21" s="105"/>
      <c r="C21" s="105"/>
      <c r="D21" s="105"/>
      <c r="E21" s="105"/>
      <c r="F21" s="103"/>
      <c r="G21" s="105"/>
      <c r="H21" s="105"/>
      <c r="I21" s="105"/>
      <c r="J21" s="98"/>
      <c r="K21" s="98"/>
      <c r="L21" s="99"/>
      <c r="M21" s="104"/>
    </row>
    <row r="22" spans="1:13" ht="12.75">
      <c r="A22" s="103" t="s">
        <v>26</v>
      </c>
      <c r="B22" s="105">
        <v>29950749</v>
      </c>
      <c r="C22" s="105">
        <v>31821408</v>
      </c>
      <c r="D22" s="105">
        <v>32380906</v>
      </c>
      <c r="E22" s="105">
        <v>31361118</v>
      </c>
      <c r="F22" s="105">
        <v>28747200</v>
      </c>
      <c r="G22" s="105">
        <v>28747100</v>
      </c>
      <c r="H22" s="105">
        <v>28236900</v>
      </c>
      <c r="I22" s="105">
        <v>26398900</v>
      </c>
      <c r="J22" s="98">
        <v>31954000</v>
      </c>
      <c r="K22" s="98">
        <v>29916000</v>
      </c>
      <c r="L22" s="99">
        <v>-0.064</v>
      </c>
      <c r="M22" s="104"/>
    </row>
    <row r="23" spans="1:13" ht="12.75">
      <c r="A23" s="103" t="s">
        <v>27</v>
      </c>
      <c r="B23" s="105">
        <v>32610199</v>
      </c>
      <c r="C23" s="105">
        <v>34076836</v>
      </c>
      <c r="D23" s="105">
        <v>34472041</v>
      </c>
      <c r="E23" s="105">
        <v>33382797</v>
      </c>
      <c r="F23" s="105">
        <v>30599200</v>
      </c>
      <c r="G23" s="105">
        <v>30599100</v>
      </c>
      <c r="H23" s="105">
        <v>30062200</v>
      </c>
      <c r="I23" s="105">
        <v>28126200</v>
      </c>
      <c r="J23" s="98">
        <v>34047300</v>
      </c>
      <c r="K23" s="98">
        <v>31858300</v>
      </c>
      <c r="L23" s="99">
        <v>-0.064</v>
      </c>
      <c r="M23" s="104"/>
    </row>
    <row r="24" spans="1:13" ht="12.75">
      <c r="A24" s="103" t="s">
        <v>28</v>
      </c>
      <c r="B24" s="105">
        <v>4236632</v>
      </c>
      <c r="C24" s="105">
        <v>4625292</v>
      </c>
      <c r="D24" s="105">
        <v>4715839</v>
      </c>
      <c r="E24" s="105">
        <v>4575479</v>
      </c>
      <c r="F24" s="105">
        <v>4194700</v>
      </c>
      <c r="G24" s="105">
        <v>4194600</v>
      </c>
      <c r="H24" s="105">
        <v>4133500</v>
      </c>
      <c r="I24" s="105">
        <v>3879000</v>
      </c>
      <c r="J24" s="98">
        <v>4723700</v>
      </c>
      <c r="K24" s="98">
        <v>4430600</v>
      </c>
      <c r="L24" s="99">
        <v>-0.062</v>
      </c>
      <c r="M24" s="104"/>
    </row>
    <row r="25" spans="1:13" ht="12.75">
      <c r="A25" s="103" t="s">
        <v>29</v>
      </c>
      <c r="B25" s="105">
        <v>4108264</v>
      </c>
      <c r="C25" s="105">
        <v>4481313</v>
      </c>
      <c r="D25" s="105">
        <v>4561498</v>
      </c>
      <c r="E25" s="105">
        <v>4417152</v>
      </c>
      <c r="F25" s="105">
        <v>4051200</v>
      </c>
      <c r="G25" s="105">
        <v>4051100</v>
      </c>
      <c r="H25" s="105">
        <v>3984800</v>
      </c>
      <c r="I25" s="105">
        <v>3742700</v>
      </c>
      <c r="J25" s="98">
        <v>4522800</v>
      </c>
      <c r="K25" s="98">
        <v>4248200</v>
      </c>
      <c r="L25" s="99">
        <v>-0.061</v>
      </c>
      <c r="M25" s="104"/>
    </row>
    <row r="26" spans="1:13" ht="12.75">
      <c r="A26" s="103"/>
      <c r="B26" s="105"/>
      <c r="C26" s="105"/>
      <c r="D26" s="105"/>
      <c r="E26" s="105"/>
      <c r="F26" s="103"/>
      <c r="G26" s="105"/>
      <c r="H26" s="105"/>
      <c r="I26" s="105"/>
      <c r="J26" s="98"/>
      <c r="K26" s="98"/>
      <c r="L26" s="99"/>
      <c r="M26" s="104"/>
    </row>
    <row r="27" spans="1:13" ht="12.75">
      <c r="A27" s="103" t="s">
        <v>30</v>
      </c>
      <c r="B27" s="105">
        <v>3107820</v>
      </c>
      <c r="C27" s="105">
        <v>3259210</v>
      </c>
      <c r="D27" s="105">
        <v>3299224</v>
      </c>
      <c r="E27" s="105">
        <v>3192474</v>
      </c>
      <c r="F27" s="105">
        <v>2932500</v>
      </c>
      <c r="G27" s="105">
        <v>2932400</v>
      </c>
      <c r="H27" s="105">
        <v>2881000</v>
      </c>
      <c r="I27" s="105">
        <v>2693900</v>
      </c>
      <c r="J27" s="98">
        <v>3248300</v>
      </c>
      <c r="K27" s="98">
        <v>3056600</v>
      </c>
      <c r="L27" s="99">
        <v>-0.059</v>
      </c>
      <c r="M27" s="104"/>
    </row>
    <row r="28" spans="1:13" ht="12.75">
      <c r="A28" s="103" t="s">
        <v>31</v>
      </c>
      <c r="B28" s="105">
        <v>15344107</v>
      </c>
      <c r="C28" s="105">
        <v>16158882</v>
      </c>
      <c r="D28" s="105">
        <v>16400616</v>
      </c>
      <c r="E28" s="105">
        <v>15883355</v>
      </c>
      <c r="F28" s="105">
        <v>14561400</v>
      </c>
      <c r="G28" s="105">
        <v>14561300</v>
      </c>
      <c r="H28" s="105">
        <v>14308000</v>
      </c>
      <c r="I28" s="105">
        <v>13365100</v>
      </c>
      <c r="J28" s="98">
        <v>16162100</v>
      </c>
      <c r="K28" s="98">
        <v>15122700</v>
      </c>
      <c r="L28" s="99">
        <v>-0.064</v>
      </c>
      <c r="M28" s="104"/>
    </row>
    <row r="29" spans="1:13" ht="12.75">
      <c r="A29" s="103" t="s">
        <v>32</v>
      </c>
      <c r="B29" s="105">
        <v>8876628</v>
      </c>
      <c r="C29" s="105">
        <v>9355773</v>
      </c>
      <c r="D29" s="105">
        <v>9484150</v>
      </c>
      <c r="E29" s="105">
        <v>9180484</v>
      </c>
      <c r="F29" s="105">
        <v>8413900</v>
      </c>
      <c r="G29" s="105">
        <v>8413800</v>
      </c>
      <c r="H29" s="105">
        <v>8233600</v>
      </c>
      <c r="I29" s="105">
        <v>7657100</v>
      </c>
      <c r="J29" s="98">
        <v>9204600</v>
      </c>
      <c r="K29" s="98">
        <v>8597300</v>
      </c>
      <c r="L29" s="99">
        <v>-0.066</v>
      </c>
      <c r="M29" s="104"/>
    </row>
    <row r="30" spans="1:13" ht="12.75">
      <c r="A30" s="103" t="s">
        <v>33</v>
      </c>
      <c r="B30" s="105">
        <v>3072523</v>
      </c>
      <c r="C30" s="105">
        <v>3278567</v>
      </c>
      <c r="D30" s="105">
        <v>3318548</v>
      </c>
      <c r="E30" s="105">
        <v>3192087</v>
      </c>
      <c r="F30" s="105">
        <v>2908500</v>
      </c>
      <c r="G30" s="105">
        <v>2908400</v>
      </c>
      <c r="H30" s="105">
        <v>2854000</v>
      </c>
      <c r="I30" s="105">
        <v>2672200</v>
      </c>
      <c r="J30" s="98">
        <v>3209600</v>
      </c>
      <c r="K30" s="98">
        <v>3004700</v>
      </c>
      <c r="L30" s="99">
        <v>-0.064</v>
      </c>
      <c r="M30" s="104"/>
    </row>
    <row r="31" spans="1:13" ht="12.75">
      <c r="A31" s="103"/>
      <c r="B31" s="105"/>
      <c r="C31" s="105"/>
      <c r="D31" s="105"/>
      <c r="E31" s="105"/>
      <c r="F31" s="103"/>
      <c r="G31" s="105"/>
      <c r="H31" s="105"/>
      <c r="I31" s="105"/>
      <c r="J31" s="98"/>
      <c r="K31" s="98"/>
      <c r="L31" s="99"/>
      <c r="M31" s="104"/>
    </row>
    <row r="32" spans="1:13" ht="12.75">
      <c r="A32" s="103" t="s">
        <v>34</v>
      </c>
      <c r="B32" s="105">
        <v>8767583</v>
      </c>
      <c r="C32" s="105">
        <v>9428609</v>
      </c>
      <c r="D32" s="105">
        <v>9580843</v>
      </c>
      <c r="E32" s="105">
        <v>9285469</v>
      </c>
      <c r="F32" s="105">
        <v>8526200</v>
      </c>
      <c r="G32" s="105">
        <v>8526100</v>
      </c>
      <c r="H32" s="105">
        <v>8372000</v>
      </c>
      <c r="I32" s="105">
        <v>7805100</v>
      </c>
      <c r="J32" s="98">
        <v>9423300</v>
      </c>
      <c r="K32" s="98">
        <v>8804400</v>
      </c>
      <c r="L32" s="99">
        <v>-0.066</v>
      </c>
      <c r="M32" s="104"/>
    </row>
    <row r="33" spans="1:13" ht="12.75">
      <c r="A33" s="103" t="s">
        <v>35</v>
      </c>
      <c r="B33" s="105">
        <v>20907926</v>
      </c>
      <c r="C33" s="105">
        <v>21637367</v>
      </c>
      <c r="D33" s="105">
        <v>21847342</v>
      </c>
      <c r="E33" s="105">
        <v>21153961</v>
      </c>
      <c r="F33" s="105">
        <v>19390900</v>
      </c>
      <c r="G33" s="105">
        <v>19390800</v>
      </c>
      <c r="H33" s="105">
        <v>19055500</v>
      </c>
      <c r="I33" s="105">
        <v>17860900</v>
      </c>
      <c r="J33" s="98">
        <v>21617100</v>
      </c>
      <c r="K33" s="98">
        <v>20282600</v>
      </c>
      <c r="L33" s="99">
        <v>-0.062</v>
      </c>
      <c r="M33" s="104"/>
    </row>
    <row r="34" spans="1:13" ht="12.75">
      <c r="A34" s="103" t="s">
        <v>36</v>
      </c>
      <c r="B34" s="105">
        <v>6879165</v>
      </c>
      <c r="C34" s="105">
        <v>7253703</v>
      </c>
      <c r="D34" s="105">
        <v>7345023</v>
      </c>
      <c r="E34" s="105">
        <v>7120212</v>
      </c>
      <c r="F34" s="105">
        <v>6536200</v>
      </c>
      <c r="G34" s="105">
        <v>6536100</v>
      </c>
      <c r="H34" s="105">
        <v>6427700</v>
      </c>
      <c r="I34" s="105">
        <v>6032700</v>
      </c>
      <c r="J34" s="98">
        <v>7304900</v>
      </c>
      <c r="K34" s="98">
        <v>6854600</v>
      </c>
      <c r="L34" s="99">
        <v>-0.062</v>
      </c>
      <c r="M34" s="104"/>
    </row>
    <row r="35" spans="1:13" ht="12.75">
      <c r="A35" s="103" t="s">
        <v>37</v>
      </c>
      <c r="B35" s="105">
        <v>11934759</v>
      </c>
      <c r="C35" s="105">
        <v>12702569</v>
      </c>
      <c r="D35" s="105">
        <v>12878904</v>
      </c>
      <c r="E35" s="105">
        <v>12473201</v>
      </c>
      <c r="F35" s="105">
        <v>11432300</v>
      </c>
      <c r="G35" s="105">
        <v>11432200</v>
      </c>
      <c r="H35" s="105">
        <v>11227900</v>
      </c>
      <c r="I35" s="105">
        <v>10487600</v>
      </c>
      <c r="J35" s="98">
        <v>12680600</v>
      </c>
      <c r="K35" s="98">
        <v>11894300</v>
      </c>
      <c r="L35" s="99">
        <v>-0.062</v>
      </c>
      <c r="M35" s="104"/>
    </row>
    <row r="36" spans="1:13" ht="12.75">
      <c r="A36" s="103"/>
      <c r="B36" s="105"/>
      <c r="C36" s="105"/>
      <c r="D36" s="105"/>
      <c r="E36" s="105"/>
      <c r="F36" s="103"/>
      <c r="G36" s="105"/>
      <c r="H36" s="105"/>
      <c r="I36" s="105"/>
      <c r="J36" s="98"/>
      <c r="K36" s="98"/>
      <c r="L36" s="99"/>
      <c r="M36" s="104"/>
    </row>
    <row r="37" spans="1:13" ht="12.75">
      <c r="A37" s="103" t="s">
        <v>38</v>
      </c>
      <c r="B37" s="105">
        <v>6213472</v>
      </c>
      <c r="C37" s="105">
        <v>6891349</v>
      </c>
      <c r="D37" s="105">
        <v>7013475</v>
      </c>
      <c r="E37" s="105">
        <v>6791248</v>
      </c>
      <c r="F37" s="105">
        <v>6217000</v>
      </c>
      <c r="G37" s="105">
        <v>6216900</v>
      </c>
      <c r="H37" s="105">
        <v>6092800</v>
      </c>
      <c r="I37" s="105">
        <v>5703300</v>
      </c>
      <c r="J37" s="98">
        <v>6875500</v>
      </c>
      <c r="K37" s="98">
        <v>6427600</v>
      </c>
      <c r="L37" s="99">
        <v>-0.065</v>
      </c>
      <c r="M37" s="104"/>
    </row>
    <row r="38" spans="1:13" ht="12.75">
      <c r="A38" s="103" t="s">
        <v>39</v>
      </c>
      <c r="B38" s="105">
        <v>11700910</v>
      </c>
      <c r="C38" s="105">
        <v>12791838</v>
      </c>
      <c r="D38" s="105">
        <v>13098937</v>
      </c>
      <c r="E38" s="105">
        <v>12692456</v>
      </c>
      <c r="F38" s="105">
        <v>11639600</v>
      </c>
      <c r="G38" s="105">
        <v>11639500</v>
      </c>
      <c r="H38" s="105">
        <v>11442300</v>
      </c>
      <c r="I38" s="105">
        <v>10786600</v>
      </c>
      <c r="J38" s="98">
        <v>13058100</v>
      </c>
      <c r="K38" s="98">
        <v>12289300</v>
      </c>
      <c r="L38" s="99">
        <v>-0.059</v>
      </c>
      <c r="M38" s="104"/>
    </row>
    <row r="39" spans="1:13" ht="12.75">
      <c r="A39" s="103" t="s">
        <v>40</v>
      </c>
      <c r="B39" s="105">
        <v>16666321</v>
      </c>
      <c r="C39" s="105">
        <v>17211518</v>
      </c>
      <c r="D39" s="105">
        <v>17373105</v>
      </c>
      <c r="E39" s="105">
        <v>16816331</v>
      </c>
      <c r="F39" s="105">
        <v>14972600</v>
      </c>
      <c r="G39" s="105">
        <v>14972500</v>
      </c>
      <c r="H39" s="105">
        <v>14982100</v>
      </c>
      <c r="I39" s="105">
        <v>13998900</v>
      </c>
      <c r="J39" s="98">
        <v>17116500</v>
      </c>
      <c r="K39" s="98">
        <v>16022500</v>
      </c>
      <c r="L39" s="99">
        <v>-0.064</v>
      </c>
      <c r="M39" s="104"/>
    </row>
    <row r="40" spans="1:13" ht="12.75">
      <c r="A40" s="103" t="s">
        <v>41</v>
      </c>
      <c r="B40" s="105">
        <v>2374384</v>
      </c>
      <c r="C40" s="105">
        <v>2493333</v>
      </c>
      <c r="D40" s="105">
        <v>2518804</v>
      </c>
      <c r="E40" s="105">
        <v>2433506</v>
      </c>
      <c r="F40" s="105">
        <v>2232700</v>
      </c>
      <c r="G40" s="105">
        <v>2232600</v>
      </c>
      <c r="H40" s="105">
        <v>2206300</v>
      </c>
      <c r="I40" s="105">
        <v>2077000</v>
      </c>
      <c r="J40" s="98">
        <v>2494800</v>
      </c>
      <c r="K40" s="98">
        <v>2346500</v>
      </c>
      <c r="L40" s="99">
        <v>-0.059</v>
      </c>
      <c r="M40" s="104"/>
    </row>
    <row r="41" spans="1:13" ht="12.75">
      <c r="A41" s="103"/>
      <c r="B41" s="105"/>
      <c r="C41" s="105"/>
      <c r="D41" s="105"/>
      <c r="E41" s="105"/>
      <c r="F41" s="105"/>
      <c r="G41" s="105"/>
      <c r="H41" s="105"/>
      <c r="I41" s="105"/>
      <c r="J41" s="106"/>
      <c r="K41" s="98"/>
      <c r="L41" s="99"/>
      <c r="M41" s="104"/>
    </row>
    <row r="42" spans="1:13" s="100" customFormat="1" ht="12.75">
      <c r="A42" s="89" t="s">
        <v>42</v>
      </c>
      <c r="B42" s="82">
        <v>296859562</v>
      </c>
      <c r="C42" s="82">
        <v>314578588</v>
      </c>
      <c r="D42" s="82">
        <v>319196318</v>
      </c>
      <c r="E42" s="82">
        <v>309088594</v>
      </c>
      <c r="F42" s="82">
        <v>283349800</v>
      </c>
      <c r="G42" s="82">
        <v>283347000</v>
      </c>
      <c r="H42" s="82">
        <v>278652400</v>
      </c>
      <c r="I42" s="82">
        <v>260919600</v>
      </c>
      <c r="J42" s="82">
        <v>315903800</v>
      </c>
      <c r="K42" s="88">
        <v>295880500</v>
      </c>
      <c r="L42" s="79">
        <v>-0.063</v>
      </c>
      <c r="M42" s="107"/>
    </row>
    <row r="43" spans="1:13" ht="12.7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99"/>
      <c r="M43" s="104"/>
    </row>
    <row r="44" spans="1:13" ht="12.7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99"/>
      <c r="M44" s="104"/>
    </row>
    <row r="45" spans="1:13" ht="12.7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99"/>
      <c r="M45" s="104"/>
    </row>
    <row r="46" spans="1:13" ht="12.7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26">
        <v>1</v>
      </c>
      <c r="M46" s="104"/>
    </row>
  </sheetData>
  <printOptions/>
  <pageMargins left="0.46" right="0.75" top="0.62" bottom="0.52" header="0.6" footer="0.5"/>
  <pageSetup fitToHeight="1" fitToWidth="1"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22" sqref="A22"/>
    </sheetView>
  </sheetViews>
  <sheetFormatPr defaultColWidth="9.140625" defaultRowHeight="12.75"/>
  <cols>
    <col min="1" max="1" width="21.7109375" style="0" customWidth="1"/>
    <col min="2" max="11" width="13.7109375" style="15" customWidth="1"/>
  </cols>
  <sheetData>
    <row r="1" spans="1:12" ht="12.75">
      <c r="A1" s="40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24">
        <v>10</v>
      </c>
      <c r="L1" s="2"/>
    </row>
    <row r="2" spans="1:12" ht="12.75">
      <c r="A2" s="40" t="s">
        <v>107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2"/>
    </row>
    <row r="3" spans="1:12" ht="12.75">
      <c r="A3" s="2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2"/>
    </row>
    <row r="4" spans="1:12" ht="12.75">
      <c r="A4" s="2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2"/>
    </row>
    <row r="5" spans="1:12" ht="12.75">
      <c r="A5" s="2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2"/>
    </row>
    <row r="6" spans="1:12" ht="12.75">
      <c r="A6" s="2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2"/>
    </row>
    <row r="7" spans="1:12" ht="12.75">
      <c r="A7" s="24" t="s">
        <v>108</v>
      </c>
      <c r="B7" s="38" t="s">
        <v>3</v>
      </c>
      <c r="C7" s="38" t="s">
        <v>4</v>
      </c>
      <c r="D7" s="38" t="s">
        <v>5</v>
      </c>
      <c r="E7" s="39" t="s">
        <v>6</v>
      </c>
      <c r="F7" s="39" t="s">
        <v>7</v>
      </c>
      <c r="G7" s="39" t="s">
        <v>210</v>
      </c>
      <c r="H7" s="39" t="s">
        <v>9</v>
      </c>
      <c r="I7" s="39" t="s">
        <v>10</v>
      </c>
      <c r="J7" s="39" t="s">
        <v>211</v>
      </c>
      <c r="K7" s="39" t="s">
        <v>12</v>
      </c>
      <c r="L7" s="2"/>
    </row>
    <row r="8" spans="1:12" ht="12.75">
      <c r="A8" s="2"/>
      <c r="L8" s="2"/>
    </row>
    <row r="9" spans="1:12" ht="12.75">
      <c r="A9" s="2" t="s">
        <v>109</v>
      </c>
      <c r="B9" s="115">
        <v>0.329</v>
      </c>
      <c r="C9" s="115">
        <v>0.33</v>
      </c>
      <c r="D9" s="115">
        <v>0.333</v>
      </c>
      <c r="E9" s="115">
        <v>0.303</v>
      </c>
      <c r="F9" s="115">
        <v>0.278</v>
      </c>
      <c r="G9" s="115">
        <v>0.243</v>
      </c>
      <c r="H9" s="115">
        <v>0.239</v>
      </c>
      <c r="I9" s="115">
        <v>0.223</v>
      </c>
      <c r="J9" s="115">
        <v>0.189</v>
      </c>
      <c r="K9" s="115">
        <v>0.217</v>
      </c>
      <c r="L9" s="2"/>
    </row>
    <row r="10" spans="1:12" ht="12.75">
      <c r="A10" s="2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2"/>
    </row>
    <row r="11" spans="1:12" ht="12.75">
      <c r="A11" s="2" t="s">
        <v>110</v>
      </c>
      <c r="B11" s="115">
        <v>0.359</v>
      </c>
      <c r="C11" s="115">
        <v>0.363</v>
      </c>
      <c r="D11" s="115">
        <v>0.359</v>
      </c>
      <c r="E11" s="115">
        <v>0.399</v>
      </c>
      <c r="F11" s="115">
        <v>0.405</v>
      </c>
      <c r="G11" s="115">
        <v>0.409</v>
      </c>
      <c r="H11" s="115">
        <v>0.404</v>
      </c>
      <c r="I11" s="115">
        <v>0.407</v>
      </c>
      <c r="J11" s="115">
        <v>0.413</v>
      </c>
      <c r="K11" s="115">
        <v>0.39</v>
      </c>
      <c r="L11" s="2"/>
    </row>
    <row r="12" spans="1:12" ht="12.75">
      <c r="A12" s="2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2"/>
    </row>
    <row r="13" spans="1:12" ht="12.75">
      <c r="A13" s="2" t="s">
        <v>111</v>
      </c>
      <c r="B13" s="115">
        <v>0.275</v>
      </c>
      <c r="C13" s="115">
        <v>0.27</v>
      </c>
      <c r="D13" s="115">
        <v>0.268</v>
      </c>
      <c r="E13" s="115">
        <v>0.268</v>
      </c>
      <c r="F13" s="115">
        <v>0.288</v>
      </c>
      <c r="G13" s="115">
        <v>0.316</v>
      </c>
      <c r="H13" s="115">
        <v>0.317</v>
      </c>
      <c r="I13" s="115">
        <v>0.327</v>
      </c>
      <c r="J13" s="115">
        <v>0.345</v>
      </c>
      <c r="K13" s="115">
        <v>0.343</v>
      </c>
      <c r="L13" s="2"/>
    </row>
    <row r="14" spans="1:12" ht="12.75">
      <c r="A14" s="2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2"/>
    </row>
    <row r="15" spans="1:12" ht="12.75">
      <c r="A15" s="2" t="s">
        <v>112</v>
      </c>
      <c r="B15" s="115">
        <v>0.038</v>
      </c>
      <c r="C15" s="115">
        <v>0.038</v>
      </c>
      <c r="D15" s="115">
        <v>0.04</v>
      </c>
      <c r="E15" s="115">
        <v>0.031</v>
      </c>
      <c r="F15" s="115">
        <v>0.029</v>
      </c>
      <c r="G15" s="115">
        <v>0.033</v>
      </c>
      <c r="H15" s="115">
        <v>0.04</v>
      </c>
      <c r="I15" s="115">
        <v>0.043</v>
      </c>
      <c r="J15" s="115">
        <v>0.053</v>
      </c>
      <c r="K15" s="115">
        <v>0.05</v>
      </c>
      <c r="L15" s="2"/>
    </row>
    <row r="16" spans="1:12" ht="12.75">
      <c r="A16" s="2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2"/>
    </row>
    <row r="17" spans="1:12" ht="12.75">
      <c r="A17" s="131" t="s">
        <v>113</v>
      </c>
      <c r="B17" s="132">
        <v>1.001</v>
      </c>
      <c r="C17" s="132">
        <v>1.0010000000000001</v>
      </c>
      <c r="D17" s="132">
        <v>1</v>
      </c>
      <c r="E17" s="132">
        <v>1.001</v>
      </c>
      <c r="F17" s="132">
        <v>1</v>
      </c>
      <c r="G17" s="132">
        <v>1.001</v>
      </c>
      <c r="H17" s="132">
        <v>1</v>
      </c>
      <c r="I17" s="132">
        <v>1</v>
      </c>
      <c r="J17" s="132">
        <v>1</v>
      </c>
      <c r="K17" s="132">
        <v>1</v>
      </c>
      <c r="L17" s="36"/>
    </row>
    <row r="18" spans="1:12" ht="24" customHeight="1">
      <c r="A18" s="2" t="s">
        <v>212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2"/>
    </row>
    <row r="19" spans="1:12" ht="24" customHeight="1">
      <c r="A19" s="2" t="s">
        <v>213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2"/>
    </row>
    <row r="20" spans="1:12" ht="12.75">
      <c r="A20" s="2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2"/>
    </row>
    <row r="21" spans="1:12" ht="12.75">
      <c r="A21" s="2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2"/>
    </row>
    <row r="22" spans="1:12" ht="12.75">
      <c r="A22" s="2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2"/>
    </row>
    <row r="23" spans="1:12" ht="12.75">
      <c r="A23" s="2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2"/>
    </row>
    <row r="24" spans="1:12" ht="12.75">
      <c r="A24" s="2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2"/>
    </row>
    <row r="25" spans="1:12" ht="12.75">
      <c r="A25" s="2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2"/>
    </row>
    <row r="26" spans="1:12" ht="12.75">
      <c r="A26" s="2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2"/>
    </row>
    <row r="27" spans="1:12" ht="12.75">
      <c r="A27" s="2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2"/>
    </row>
    <row r="28" spans="1:12" ht="12.75">
      <c r="A28" s="2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2"/>
    </row>
    <row r="29" spans="1:12" ht="12.75">
      <c r="A29" s="2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2"/>
    </row>
    <row r="30" spans="1:12" ht="12.75">
      <c r="A30" s="2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2"/>
    </row>
    <row r="31" spans="1:12" ht="12.75">
      <c r="A31" s="2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2"/>
    </row>
    <row r="32" spans="1:12" ht="12.75">
      <c r="A32" s="2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2"/>
    </row>
    <row r="33" spans="1:12" ht="12.75">
      <c r="A33" s="2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2"/>
    </row>
    <row r="34" spans="1:12" ht="12.75">
      <c r="A34" s="2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2"/>
    </row>
    <row r="35" spans="1:12" ht="12.75">
      <c r="A35" s="2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2"/>
    </row>
    <row r="36" spans="1:12" ht="12.75">
      <c r="A36" s="2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2"/>
    </row>
    <row r="37" spans="1:12" ht="12.75">
      <c r="A37" s="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2"/>
    </row>
    <row r="38" spans="1:12" ht="12.75">
      <c r="A38" s="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2"/>
    </row>
    <row r="39" spans="1:12" ht="12.75">
      <c r="A39" s="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2"/>
    </row>
    <row r="40" spans="1:12" ht="12.75">
      <c r="A40" s="2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2"/>
    </row>
    <row r="41" spans="1:12" ht="12.75">
      <c r="A41" s="2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2"/>
    </row>
    <row r="42" spans="1:12" ht="12.75">
      <c r="A42" s="2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2"/>
    </row>
    <row r="43" spans="1:12" ht="12.75">
      <c r="A43" s="2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2"/>
    </row>
    <row r="44" spans="1:12" ht="12.75">
      <c r="A44" s="2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2"/>
    </row>
    <row r="45" spans="1:12" ht="12.75">
      <c r="A45" s="2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2"/>
    </row>
    <row r="46" spans="1:12" ht="12.75">
      <c r="A46" s="2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2"/>
    </row>
    <row r="47" spans="1:12" ht="12.75">
      <c r="A47" s="2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2"/>
    </row>
    <row r="48" spans="1:12" ht="12.75">
      <c r="A48" s="2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2"/>
    </row>
    <row r="49" spans="1:12" ht="12.75">
      <c r="A49" s="2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2"/>
    </row>
    <row r="50" spans="1:12" ht="12.75">
      <c r="A50" s="2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2"/>
    </row>
    <row r="51" spans="1:12" ht="12.75">
      <c r="A51" s="2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2"/>
    </row>
    <row r="52" spans="1:12" ht="12.75">
      <c r="A52" s="2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2"/>
    </row>
    <row r="53" spans="1:12" ht="12.75">
      <c r="A53" s="2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2"/>
    </row>
    <row r="54" spans="1:12" ht="12.75">
      <c r="A54" s="2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2"/>
    </row>
    <row r="55" spans="1:12" ht="12.75">
      <c r="A55" s="2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2"/>
    </row>
    <row r="56" spans="1:12" ht="12.75">
      <c r="A56" s="2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2"/>
    </row>
    <row r="57" spans="1:12" ht="12.75">
      <c r="A57" s="2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2"/>
    </row>
    <row r="58" spans="1:12" ht="12.75">
      <c r="A58" s="2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2"/>
    </row>
    <row r="59" spans="1:12" ht="12.75">
      <c r="A59" s="2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2"/>
    </row>
    <row r="60" spans="1:12" ht="12.75">
      <c r="A60" s="2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2"/>
    </row>
    <row r="61" spans="1:12" ht="12.75">
      <c r="A61" s="37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2"/>
    </row>
    <row r="62" spans="1:12" ht="12.75">
      <c r="A62" s="37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2"/>
    </row>
    <row r="63" spans="1:12" ht="12.75">
      <c r="A63" s="37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2"/>
    </row>
    <row r="64" spans="1:12" ht="12.75">
      <c r="A64" s="37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2"/>
    </row>
    <row r="65" spans="1:12" ht="12.75">
      <c r="A65" s="37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2"/>
    </row>
    <row r="66" spans="1:12" ht="12.75">
      <c r="A66" s="37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2"/>
    </row>
    <row r="67" spans="1:12" ht="12.75">
      <c r="A67" s="37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2"/>
    </row>
  </sheetData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workbookViewId="0" topLeftCell="A1">
      <selection activeCell="A21" sqref="A21"/>
    </sheetView>
  </sheetViews>
  <sheetFormatPr defaultColWidth="9.140625" defaultRowHeight="12.75"/>
  <cols>
    <col min="1" max="1" width="21.57421875" style="0" customWidth="1"/>
    <col min="2" max="11" width="13.7109375" style="15" customWidth="1"/>
    <col min="12" max="12" width="12.7109375" style="0" customWidth="1"/>
  </cols>
  <sheetData>
    <row r="1" spans="1:24" ht="12.75">
      <c r="A1" s="42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12.75">
      <c r="A2" s="42" t="s">
        <v>115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2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12.7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12.75">
      <c r="A4" s="116"/>
      <c r="B4" s="33"/>
      <c r="C4" s="33"/>
      <c r="D4" s="33"/>
      <c r="E4" s="33"/>
      <c r="F4" s="33"/>
      <c r="G4" s="33"/>
      <c r="H4" s="33"/>
      <c r="I4" s="33"/>
      <c r="J4" s="33"/>
      <c r="K4" s="33"/>
      <c r="L4" s="22" t="s">
        <v>2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12.75">
      <c r="A5" s="117"/>
      <c r="B5" s="30" t="s">
        <v>4</v>
      </c>
      <c r="C5" s="30" t="s">
        <v>5</v>
      </c>
      <c r="D5" s="34" t="s">
        <v>6</v>
      </c>
      <c r="E5" s="34" t="s">
        <v>7</v>
      </c>
      <c r="F5" s="34" t="s">
        <v>8</v>
      </c>
      <c r="G5" s="34" t="s">
        <v>9</v>
      </c>
      <c r="H5" s="34" t="s">
        <v>10</v>
      </c>
      <c r="I5" s="34" t="s">
        <v>11</v>
      </c>
      <c r="J5" s="34" t="s">
        <v>12</v>
      </c>
      <c r="K5" s="34" t="s">
        <v>204</v>
      </c>
      <c r="L5" s="23" t="s">
        <v>13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12.7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2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12.75">
      <c r="A7" s="31" t="s">
        <v>14</v>
      </c>
      <c r="B7" s="27">
        <v>123339</v>
      </c>
      <c r="C7" s="27">
        <v>121725</v>
      </c>
      <c r="D7" s="27">
        <v>104004</v>
      </c>
      <c r="E7" s="27">
        <v>82652</v>
      </c>
      <c r="F7" s="27">
        <v>68700</v>
      </c>
      <c r="G7" s="27">
        <v>68700</v>
      </c>
      <c r="H7" s="27">
        <v>76300</v>
      </c>
      <c r="I7" s="27">
        <v>78600</v>
      </c>
      <c r="J7" s="27">
        <v>80500</v>
      </c>
      <c r="K7" s="27">
        <v>80200</v>
      </c>
      <c r="L7" s="2">
        <v>-0.004</v>
      </c>
      <c r="M7" s="25"/>
      <c r="N7" s="25"/>
      <c r="O7" s="25"/>
      <c r="P7" s="25"/>
      <c r="Q7" s="25"/>
      <c r="R7" s="25"/>
      <c r="S7" s="25"/>
      <c r="T7" s="25"/>
      <c r="U7" s="25"/>
      <c r="V7" s="31"/>
      <c r="W7" s="31"/>
      <c r="X7" s="41"/>
    </row>
    <row r="8" spans="1:24" ht="12.75">
      <c r="A8" s="31" t="s">
        <v>15</v>
      </c>
      <c r="B8" s="27">
        <v>114328</v>
      </c>
      <c r="C8" s="27">
        <v>105324</v>
      </c>
      <c r="D8" s="27">
        <v>98650</v>
      </c>
      <c r="E8" s="27">
        <v>89928</v>
      </c>
      <c r="F8" s="27">
        <v>82400</v>
      </c>
      <c r="G8" s="27">
        <v>82400</v>
      </c>
      <c r="H8" s="27">
        <v>91300</v>
      </c>
      <c r="I8" s="27">
        <v>100800</v>
      </c>
      <c r="J8" s="27">
        <v>76600</v>
      </c>
      <c r="K8" s="27">
        <v>62800</v>
      </c>
      <c r="L8" s="2">
        <v>-0.18</v>
      </c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2.75">
      <c r="A9" s="31" t="s">
        <v>16</v>
      </c>
      <c r="B9" s="27">
        <v>105062</v>
      </c>
      <c r="C9" s="27">
        <v>110504</v>
      </c>
      <c r="D9" s="27">
        <v>110240</v>
      </c>
      <c r="E9" s="27">
        <v>105387</v>
      </c>
      <c r="F9" s="27">
        <v>99400</v>
      </c>
      <c r="G9" s="27">
        <v>99400</v>
      </c>
      <c r="H9" s="27">
        <v>97100</v>
      </c>
      <c r="I9" s="27">
        <v>97900</v>
      </c>
      <c r="J9" s="27">
        <v>99400</v>
      </c>
      <c r="K9" s="27">
        <v>104500</v>
      </c>
      <c r="L9" s="2">
        <v>0.051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2.75">
      <c r="A10" s="31" t="s">
        <v>17</v>
      </c>
      <c r="B10" s="27">
        <v>128094</v>
      </c>
      <c r="C10" s="27">
        <v>131210</v>
      </c>
      <c r="D10" s="27">
        <v>135832</v>
      </c>
      <c r="E10" s="27">
        <v>133674</v>
      </c>
      <c r="F10" s="27">
        <v>127500</v>
      </c>
      <c r="G10" s="27">
        <v>127500</v>
      </c>
      <c r="H10" s="27">
        <v>123600</v>
      </c>
      <c r="I10" s="27">
        <v>117500</v>
      </c>
      <c r="J10" s="27">
        <v>115100</v>
      </c>
      <c r="K10" s="27">
        <v>112500</v>
      </c>
      <c r="L10" s="2">
        <v>-0.023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2.75">
      <c r="A11" s="31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2.75">
      <c r="A12" s="31" t="s">
        <v>18</v>
      </c>
      <c r="B12" s="27">
        <v>74735</v>
      </c>
      <c r="C12" s="27">
        <v>78617</v>
      </c>
      <c r="D12" s="27">
        <v>78902</v>
      </c>
      <c r="E12" s="27">
        <v>75431</v>
      </c>
      <c r="F12" s="27">
        <v>71500</v>
      </c>
      <c r="G12" s="27">
        <v>71500</v>
      </c>
      <c r="H12" s="27">
        <v>66200</v>
      </c>
      <c r="I12" s="27">
        <v>62400</v>
      </c>
      <c r="J12" s="27">
        <v>58200</v>
      </c>
      <c r="K12" s="27">
        <v>58600</v>
      </c>
      <c r="L12" s="2">
        <v>0.007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2.75">
      <c r="A13" s="31" t="s">
        <v>19</v>
      </c>
      <c r="B13" s="27">
        <v>76248</v>
      </c>
      <c r="C13" s="27">
        <v>76714</v>
      </c>
      <c r="D13" s="27">
        <v>74179</v>
      </c>
      <c r="E13" s="27">
        <v>85841</v>
      </c>
      <c r="F13" s="27">
        <v>98000</v>
      </c>
      <c r="G13" s="27">
        <v>98000</v>
      </c>
      <c r="H13" s="27">
        <v>117200</v>
      </c>
      <c r="I13" s="27">
        <v>122100</v>
      </c>
      <c r="J13" s="27">
        <v>128700</v>
      </c>
      <c r="K13" s="27">
        <v>132300</v>
      </c>
      <c r="L13" s="2">
        <v>0.028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2.75">
      <c r="A14" s="31" t="s">
        <v>20</v>
      </c>
      <c r="B14" s="27">
        <v>165262</v>
      </c>
      <c r="C14" s="27">
        <v>168324</v>
      </c>
      <c r="D14" s="27">
        <v>164807</v>
      </c>
      <c r="E14" s="27">
        <v>158074</v>
      </c>
      <c r="F14" s="27">
        <v>146500</v>
      </c>
      <c r="G14" s="27">
        <v>146500</v>
      </c>
      <c r="H14" s="27">
        <v>146300</v>
      </c>
      <c r="I14" s="27">
        <v>151900</v>
      </c>
      <c r="J14" s="27">
        <v>159200</v>
      </c>
      <c r="K14" s="27">
        <v>161900</v>
      </c>
      <c r="L14" s="2">
        <v>0.017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ht="12.75">
      <c r="A15" s="31" t="s">
        <v>21</v>
      </c>
      <c r="B15" s="27">
        <v>111433</v>
      </c>
      <c r="C15" s="27">
        <v>114933</v>
      </c>
      <c r="D15" s="27">
        <v>113768</v>
      </c>
      <c r="E15" s="27">
        <v>109157</v>
      </c>
      <c r="F15" s="27">
        <v>101800</v>
      </c>
      <c r="G15" s="27">
        <v>101800</v>
      </c>
      <c r="H15" s="27">
        <v>102000</v>
      </c>
      <c r="I15" s="27">
        <v>105000</v>
      </c>
      <c r="J15" s="27">
        <v>113800</v>
      </c>
      <c r="K15" s="27">
        <v>120900</v>
      </c>
      <c r="L15" s="2">
        <v>0.062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12.75">
      <c r="A16" s="31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ht="12.75">
      <c r="A17" s="31" t="s">
        <v>22</v>
      </c>
      <c r="B17" s="27">
        <v>114457</v>
      </c>
      <c r="C17" s="27">
        <v>118490</v>
      </c>
      <c r="D17" s="27">
        <v>113499</v>
      </c>
      <c r="E17" s="27">
        <v>112017</v>
      </c>
      <c r="F17" s="27">
        <v>100200</v>
      </c>
      <c r="G17" s="27">
        <v>100200</v>
      </c>
      <c r="H17" s="27">
        <v>89700</v>
      </c>
      <c r="I17" s="27">
        <v>89400</v>
      </c>
      <c r="J17" s="27">
        <v>91100</v>
      </c>
      <c r="K17" s="27">
        <v>92000</v>
      </c>
      <c r="L17" s="2">
        <v>0.01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ht="12.75">
      <c r="A18" s="31" t="s">
        <v>23</v>
      </c>
      <c r="B18" s="27">
        <v>147324</v>
      </c>
      <c r="C18" s="27">
        <v>157285</v>
      </c>
      <c r="D18" s="27">
        <v>158343</v>
      </c>
      <c r="E18" s="27">
        <v>151327</v>
      </c>
      <c r="F18" s="27">
        <v>143000</v>
      </c>
      <c r="G18" s="27">
        <v>143000</v>
      </c>
      <c r="H18" s="27">
        <v>155100</v>
      </c>
      <c r="I18" s="27">
        <v>159500</v>
      </c>
      <c r="J18" s="27">
        <v>167400</v>
      </c>
      <c r="K18" s="27">
        <v>163600</v>
      </c>
      <c r="L18" s="2">
        <v>-0.023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2.75">
      <c r="A19" s="31" t="s">
        <v>24</v>
      </c>
      <c r="B19" s="27">
        <v>135754</v>
      </c>
      <c r="C19" s="27">
        <v>145724</v>
      </c>
      <c r="D19" s="27">
        <v>158732</v>
      </c>
      <c r="E19" s="27">
        <v>163408</v>
      </c>
      <c r="F19" s="27">
        <v>146600</v>
      </c>
      <c r="G19" s="27">
        <v>146600</v>
      </c>
      <c r="H19" s="27">
        <v>125800</v>
      </c>
      <c r="I19" s="27">
        <v>124300</v>
      </c>
      <c r="J19" s="27">
        <v>129000</v>
      </c>
      <c r="K19" s="27">
        <v>125400</v>
      </c>
      <c r="L19" s="2">
        <v>-0.028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ht="12.75">
      <c r="A20" s="31" t="s">
        <v>25</v>
      </c>
      <c r="B20" s="27">
        <v>179730</v>
      </c>
      <c r="C20" s="27">
        <v>194902</v>
      </c>
      <c r="D20" s="27">
        <v>192554</v>
      </c>
      <c r="E20" s="27">
        <v>180214</v>
      </c>
      <c r="F20" s="27">
        <v>162100</v>
      </c>
      <c r="G20" s="27">
        <v>162100</v>
      </c>
      <c r="H20" s="27">
        <v>154900</v>
      </c>
      <c r="I20" s="27">
        <v>155800</v>
      </c>
      <c r="J20" s="27">
        <v>155100</v>
      </c>
      <c r="K20" s="27">
        <v>157200</v>
      </c>
      <c r="L20" s="2">
        <v>0.014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12.75">
      <c r="A21" s="31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2.75">
      <c r="A22" s="31" t="s">
        <v>26</v>
      </c>
      <c r="B22" s="27">
        <v>119933</v>
      </c>
      <c r="C22" s="27">
        <v>134738</v>
      </c>
      <c r="D22" s="27">
        <v>157864</v>
      </c>
      <c r="E22" s="27">
        <v>157090</v>
      </c>
      <c r="F22" s="27">
        <v>147600</v>
      </c>
      <c r="G22" s="27">
        <v>147600</v>
      </c>
      <c r="H22" s="27">
        <v>139800</v>
      </c>
      <c r="I22" s="27">
        <v>134500</v>
      </c>
      <c r="J22" s="27">
        <v>143800</v>
      </c>
      <c r="K22" s="27">
        <v>153500</v>
      </c>
      <c r="L22" s="2">
        <v>0.067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12.75">
      <c r="A23" s="31" t="s">
        <v>27</v>
      </c>
      <c r="B23" s="27">
        <v>84971</v>
      </c>
      <c r="C23" s="27">
        <v>90272</v>
      </c>
      <c r="D23" s="27">
        <v>91038</v>
      </c>
      <c r="E23" s="27">
        <v>89157</v>
      </c>
      <c r="F23" s="27">
        <v>84400</v>
      </c>
      <c r="G23" s="27">
        <v>84400</v>
      </c>
      <c r="H23" s="27">
        <v>83600</v>
      </c>
      <c r="I23" s="27">
        <v>83300</v>
      </c>
      <c r="J23" s="27">
        <v>84300</v>
      </c>
      <c r="K23" s="27">
        <v>84400</v>
      </c>
      <c r="L23" s="2">
        <v>0.001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12.75">
      <c r="A24" s="31" t="s">
        <v>28</v>
      </c>
      <c r="B24" s="27">
        <v>115524</v>
      </c>
      <c r="C24" s="27">
        <v>123549</v>
      </c>
      <c r="D24" s="27">
        <v>129419</v>
      </c>
      <c r="E24" s="27">
        <v>134080</v>
      </c>
      <c r="F24" s="27">
        <v>124000</v>
      </c>
      <c r="G24" s="27">
        <v>124000</v>
      </c>
      <c r="H24" s="27">
        <v>134400</v>
      </c>
      <c r="I24" s="27">
        <v>142200</v>
      </c>
      <c r="J24" s="27">
        <v>147900</v>
      </c>
      <c r="K24" s="27">
        <v>141400</v>
      </c>
      <c r="L24" s="2">
        <v>-0.044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12.75">
      <c r="A25" s="31" t="s">
        <v>29</v>
      </c>
      <c r="B25" s="27">
        <v>99520</v>
      </c>
      <c r="C25" s="27">
        <v>102673</v>
      </c>
      <c r="D25" s="27">
        <v>99275</v>
      </c>
      <c r="E25" s="27">
        <v>96061</v>
      </c>
      <c r="F25" s="27">
        <v>90700</v>
      </c>
      <c r="G25" s="27">
        <v>90700</v>
      </c>
      <c r="H25" s="27">
        <v>94000</v>
      </c>
      <c r="I25" s="27">
        <v>97500</v>
      </c>
      <c r="J25" s="27">
        <v>103900</v>
      </c>
      <c r="K25" s="27">
        <v>105400</v>
      </c>
      <c r="L25" s="2">
        <v>0.014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ht="12.75">
      <c r="A26" s="31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12.75">
      <c r="A27" s="31" t="s">
        <v>30</v>
      </c>
      <c r="B27" s="27">
        <v>71875</v>
      </c>
      <c r="C27" s="27">
        <v>70131</v>
      </c>
      <c r="D27" s="27">
        <v>71694</v>
      </c>
      <c r="E27" s="27">
        <v>67030</v>
      </c>
      <c r="F27" s="27">
        <v>67800</v>
      </c>
      <c r="G27" s="27">
        <v>67800</v>
      </c>
      <c r="H27" s="27">
        <v>66700</v>
      </c>
      <c r="I27" s="27">
        <v>66700</v>
      </c>
      <c r="J27" s="27">
        <v>66000</v>
      </c>
      <c r="K27" s="27">
        <v>75000</v>
      </c>
      <c r="L27" s="2">
        <v>0.136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2.75">
      <c r="A28" s="31" t="s">
        <v>31</v>
      </c>
      <c r="B28" s="27">
        <v>104786</v>
      </c>
      <c r="C28" s="27">
        <v>105617</v>
      </c>
      <c r="D28" s="27">
        <v>109157</v>
      </c>
      <c r="E28" s="27">
        <v>107209</v>
      </c>
      <c r="F28" s="27">
        <v>101900</v>
      </c>
      <c r="G28" s="27">
        <v>101900</v>
      </c>
      <c r="H28" s="27">
        <v>102600</v>
      </c>
      <c r="I28" s="27">
        <v>103800</v>
      </c>
      <c r="J28" s="27">
        <v>105700</v>
      </c>
      <c r="K28" s="27">
        <v>106300</v>
      </c>
      <c r="L28" s="2">
        <v>0.006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2.75">
      <c r="A29" s="31" t="s">
        <v>32</v>
      </c>
      <c r="B29" s="27">
        <v>204401</v>
      </c>
      <c r="C29" s="27">
        <v>212002</v>
      </c>
      <c r="D29" s="27">
        <v>213016</v>
      </c>
      <c r="E29" s="27">
        <v>202562</v>
      </c>
      <c r="F29" s="27">
        <v>185300</v>
      </c>
      <c r="G29" s="27">
        <v>185300</v>
      </c>
      <c r="H29" s="27">
        <v>149700</v>
      </c>
      <c r="I29" s="27">
        <v>118500</v>
      </c>
      <c r="J29" s="27">
        <v>81800</v>
      </c>
      <c r="K29" s="27">
        <v>78700</v>
      </c>
      <c r="L29" s="2">
        <v>-0.038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12.75">
      <c r="A30" s="31" t="s">
        <v>33</v>
      </c>
      <c r="B30" s="27">
        <v>147238</v>
      </c>
      <c r="C30" s="27">
        <v>178833</v>
      </c>
      <c r="D30" s="27">
        <v>178336</v>
      </c>
      <c r="E30" s="27">
        <v>151211</v>
      </c>
      <c r="F30" s="27">
        <v>121300</v>
      </c>
      <c r="G30" s="27">
        <v>121300</v>
      </c>
      <c r="H30" s="27">
        <v>115900</v>
      </c>
      <c r="I30" s="27">
        <v>117200</v>
      </c>
      <c r="J30" s="27">
        <v>116200</v>
      </c>
      <c r="K30" s="27">
        <v>111100</v>
      </c>
      <c r="L30" s="2">
        <v>-0.044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ht="12.75">
      <c r="A31" s="3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12.75">
      <c r="A32" s="31" t="s">
        <v>34</v>
      </c>
      <c r="B32" s="27">
        <v>126094</v>
      </c>
      <c r="C32" s="27">
        <v>120835</v>
      </c>
      <c r="D32" s="27">
        <v>120677</v>
      </c>
      <c r="E32" s="27">
        <v>124503</v>
      </c>
      <c r="F32" s="27">
        <v>129700</v>
      </c>
      <c r="G32" s="27">
        <v>129700</v>
      </c>
      <c r="H32" s="27">
        <v>123100</v>
      </c>
      <c r="I32" s="27">
        <v>118200</v>
      </c>
      <c r="J32" s="27">
        <v>122600</v>
      </c>
      <c r="K32" s="27">
        <v>122400</v>
      </c>
      <c r="L32" s="2">
        <v>-0.002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2.75">
      <c r="A33" s="31" t="s">
        <v>35</v>
      </c>
      <c r="B33" s="27">
        <v>160819</v>
      </c>
      <c r="C33" s="27">
        <v>164112</v>
      </c>
      <c r="D33" s="27">
        <v>159354</v>
      </c>
      <c r="E33" s="27">
        <v>151843</v>
      </c>
      <c r="F33" s="27">
        <v>141700</v>
      </c>
      <c r="G33" s="27">
        <v>141700</v>
      </c>
      <c r="H33" s="27">
        <v>144600</v>
      </c>
      <c r="I33" s="27">
        <v>147300</v>
      </c>
      <c r="J33" s="27">
        <v>147500</v>
      </c>
      <c r="K33" s="27">
        <v>148900</v>
      </c>
      <c r="L33" s="2">
        <v>0.009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2.75">
      <c r="A34" s="31" t="s">
        <v>36</v>
      </c>
      <c r="B34" s="27">
        <v>74515</v>
      </c>
      <c r="C34" s="27">
        <v>77130</v>
      </c>
      <c r="D34" s="27">
        <v>80413</v>
      </c>
      <c r="E34" s="27">
        <v>85399</v>
      </c>
      <c r="F34" s="27">
        <v>88500</v>
      </c>
      <c r="G34" s="27">
        <v>88500</v>
      </c>
      <c r="H34" s="27">
        <v>93400</v>
      </c>
      <c r="I34" s="27">
        <v>92000</v>
      </c>
      <c r="J34" s="27">
        <v>110500</v>
      </c>
      <c r="K34" s="27">
        <v>124800</v>
      </c>
      <c r="L34" s="2">
        <v>0.129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12.75">
      <c r="A35" s="31" t="s">
        <v>37</v>
      </c>
      <c r="B35" s="27">
        <v>148320</v>
      </c>
      <c r="C35" s="27">
        <v>148852</v>
      </c>
      <c r="D35" s="27">
        <v>150164</v>
      </c>
      <c r="E35" s="27">
        <v>146970</v>
      </c>
      <c r="F35" s="27">
        <v>134800</v>
      </c>
      <c r="G35" s="27">
        <v>134800</v>
      </c>
      <c r="H35" s="27">
        <v>129000</v>
      </c>
      <c r="I35" s="27">
        <v>130000</v>
      </c>
      <c r="J35" s="27">
        <v>128500</v>
      </c>
      <c r="K35" s="27">
        <v>127300</v>
      </c>
      <c r="L35" s="2">
        <v>-0.009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2.75">
      <c r="A36" s="3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ht="12.75">
      <c r="A37" s="31" t="s">
        <v>38</v>
      </c>
      <c r="B37" s="27">
        <v>185189</v>
      </c>
      <c r="C37" s="27">
        <v>186227</v>
      </c>
      <c r="D37" s="27">
        <v>180632</v>
      </c>
      <c r="E37" s="27">
        <v>174549</v>
      </c>
      <c r="F37" s="27">
        <v>152400</v>
      </c>
      <c r="G37" s="27">
        <v>152400</v>
      </c>
      <c r="H37" s="27">
        <v>134800</v>
      </c>
      <c r="I37" s="27">
        <v>138600</v>
      </c>
      <c r="J37" s="27">
        <v>145100</v>
      </c>
      <c r="K37" s="27">
        <v>150700</v>
      </c>
      <c r="L37" s="2">
        <v>0.039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ht="12.75">
      <c r="A38" s="31" t="s">
        <v>39</v>
      </c>
      <c r="B38" s="27">
        <v>137820</v>
      </c>
      <c r="C38" s="27">
        <v>148858</v>
      </c>
      <c r="D38" s="27">
        <v>161709</v>
      </c>
      <c r="E38" s="27">
        <v>164416</v>
      </c>
      <c r="F38" s="27">
        <v>157200</v>
      </c>
      <c r="G38" s="27">
        <v>157200</v>
      </c>
      <c r="H38" s="27">
        <v>161700</v>
      </c>
      <c r="I38" s="27">
        <v>159800</v>
      </c>
      <c r="J38" s="27">
        <v>153700</v>
      </c>
      <c r="K38" s="27">
        <v>140300</v>
      </c>
      <c r="L38" s="2">
        <v>-0.087</v>
      </c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ht="12.75">
      <c r="A39" s="31" t="s">
        <v>40</v>
      </c>
      <c r="B39" s="27">
        <v>189810</v>
      </c>
      <c r="C39" s="27">
        <v>158329</v>
      </c>
      <c r="D39" s="27">
        <v>149384</v>
      </c>
      <c r="E39" s="27">
        <v>137407</v>
      </c>
      <c r="F39" s="27">
        <v>129500</v>
      </c>
      <c r="G39" s="27">
        <v>129500</v>
      </c>
      <c r="H39" s="27">
        <v>174900</v>
      </c>
      <c r="I39" s="27">
        <v>172400</v>
      </c>
      <c r="J39" s="27">
        <v>147400</v>
      </c>
      <c r="K39" s="27">
        <v>132600</v>
      </c>
      <c r="L39" s="2">
        <v>-0.1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ht="12.75">
      <c r="A40" s="31" t="s">
        <v>41</v>
      </c>
      <c r="B40" s="27">
        <v>137985</v>
      </c>
      <c r="C40" s="27">
        <v>146193</v>
      </c>
      <c r="D40" s="27">
        <v>136460</v>
      </c>
      <c r="E40" s="27">
        <v>126109</v>
      </c>
      <c r="F40" s="27">
        <v>118200</v>
      </c>
      <c r="G40" s="27">
        <v>118200</v>
      </c>
      <c r="H40" s="27">
        <v>129000</v>
      </c>
      <c r="I40" s="27">
        <v>135500</v>
      </c>
      <c r="J40" s="27">
        <v>143700</v>
      </c>
      <c r="K40" s="27">
        <v>148000</v>
      </c>
      <c r="L40" s="2">
        <v>0.03</v>
      </c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ht="12.75">
      <c r="A41" s="3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ht="12.75">
      <c r="A42" s="89" t="s">
        <v>42</v>
      </c>
      <c r="B42" s="122">
        <v>3584566</v>
      </c>
      <c r="C42" s="122">
        <v>3692103</v>
      </c>
      <c r="D42" s="122">
        <v>3692102</v>
      </c>
      <c r="E42" s="122">
        <v>3562706</v>
      </c>
      <c r="F42" s="122">
        <v>3322700</v>
      </c>
      <c r="G42" s="122">
        <v>3322700</v>
      </c>
      <c r="H42" s="122">
        <v>3322700</v>
      </c>
      <c r="I42" s="122">
        <v>3322700</v>
      </c>
      <c r="J42" s="122">
        <v>3322700</v>
      </c>
      <c r="K42" s="122">
        <v>3322700</v>
      </c>
      <c r="L42" s="121">
        <v>0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6" ht="12.75">
      <c r="L46">
        <v>11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A1">
      <selection activeCell="A8" sqref="A8"/>
    </sheetView>
  </sheetViews>
  <sheetFormatPr defaultColWidth="9.140625" defaultRowHeight="12.75"/>
  <cols>
    <col min="1" max="1" width="21.7109375" style="0" customWidth="1"/>
    <col min="2" max="10" width="13.7109375" style="15" customWidth="1"/>
    <col min="11" max="11" width="12.7109375" style="0" customWidth="1"/>
  </cols>
  <sheetData>
    <row r="1" spans="1:11" ht="12.75">
      <c r="A1" s="14" t="s">
        <v>116</v>
      </c>
      <c r="B1" s="27"/>
      <c r="D1" s="27"/>
      <c r="E1" s="27"/>
      <c r="F1" s="27"/>
      <c r="G1" s="27"/>
      <c r="H1" s="27"/>
      <c r="I1" s="27"/>
      <c r="J1" s="27"/>
      <c r="K1" s="31">
        <v>12</v>
      </c>
    </row>
    <row r="2" spans="1:11" ht="12.75">
      <c r="A2" s="14" t="s">
        <v>117</v>
      </c>
      <c r="B2" s="27"/>
      <c r="C2" s="27"/>
      <c r="D2" s="27"/>
      <c r="E2" s="27"/>
      <c r="F2" s="27"/>
      <c r="G2" s="27"/>
      <c r="H2" s="27"/>
      <c r="I2" s="27"/>
      <c r="J2" s="27"/>
      <c r="K2" s="2"/>
    </row>
    <row r="3" spans="2:11" ht="12.75">
      <c r="B3" s="27"/>
      <c r="C3" s="27"/>
      <c r="D3" s="27"/>
      <c r="E3" s="27"/>
      <c r="F3" s="27"/>
      <c r="G3" s="27"/>
      <c r="H3" s="27"/>
      <c r="I3" s="27"/>
      <c r="J3" s="27"/>
      <c r="K3" s="2"/>
    </row>
    <row r="4" spans="1:11" ht="12.75">
      <c r="A4" s="16"/>
      <c r="B4" s="29"/>
      <c r="C4" s="29"/>
      <c r="D4" s="29"/>
      <c r="E4" s="29"/>
      <c r="F4" s="29"/>
      <c r="G4" s="29"/>
      <c r="H4" s="29"/>
      <c r="I4" s="29"/>
      <c r="J4" s="29"/>
      <c r="K4" s="22" t="s">
        <v>2</v>
      </c>
    </row>
    <row r="5" spans="1:11" ht="12.75">
      <c r="A5" s="18"/>
      <c r="B5" s="30" t="s">
        <v>4</v>
      </c>
      <c r="C5" s="30" t="s">
        <v>5</v>
      </c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23" t="s">
        <v>13</v>
      </c>
    </row>
    <row r="6" spans="2:11" ht="12.75">
      <c r="B6" s="27"/>
      <c r="C6" s="27"/>
      <c r="D6" s="27"/>
      <c r="E6" s="27"/>
      <c r="F6" s="27"/>
      <c r="G6" s="27"/>
      <c r="H6" s="27"/>
      <c r="I6" s="27"/>
      <c r="J6" s="27"/>
      <c r="K6" s="2"/>
    </row>
    <row r="7" spans="1:16" ht="12.75">
      <c r="A7" t="s">
        <v>14</v>
      </c>
      <c r="B7" s="27">
        <v>7690</v>
      </c>
      <c r="C7" s="27">
        <v>8220</v>
      </c>
      <c r="D7" s="27">
        <v>7646</v>
      </c>
      <c r="E7" s="27">
        <v>7628</v>
      </c>
      <c r="F7" s="27">
        <v>9192</v>
      </c>
      <c r="G7" s="27">
        <v>9632</v>
      </c>
      <c r="H7" s="27">
        <v>9887</v>
      </c>
      <c r="I7" s="27">
        <v>9847</v>
      </c>
      <c r="J7" s="27">
        <v>9503</v>
      </c>
      <c r="K7" s="2">
        <v>-0.035</v>
      </c>
      <c r="L7" s="25"/>
      <c r="M7" s="25"/>
      <c r="N7" s="25"/>
      <c r="O7" s="25"/>
      <c r="P7" s="25"/>
    </row>
    <row r="8" spans="1:16" ht="12.75">
      <c r="A8" t="s">
        <v>15</v>
      </c>
      <c r="B8" s="27">
        <v>6575</v>
      </c>
      <c r="C8" s="27">
        <v>7110</v>
      </c>
      <c r="D8" s="27">
        <v>6343</v>
      </c>
      <c r="E8" s="27">
        <v>6042</v>
      </c>
      <c r="F8" s="27">
        <v>6203</v>
      </c>
      <c r="G8" s="27">
        <v>7146</v>
      </c>
      <c r="H8" s="27">
        <v>7421</v>
      </c>
      <c r="I8" s="27">
        <v>8034</v>
      </c>
      <c r="J8" s="27">
        <v>8499</v>
      </c>
      <c r="K8" s="2">
        <v>0.058</v>
      </c>
      <c r="L8" s="25"/>
      <c r="M8" s="25"/>
      <c r="N8" s="25"/>
      <c r="O8" s="25"/>
      <c r="P8" s="25"/>
    </row>
    <row r="9" spans="1:16" ht="12.75">
      <c r="A9" t="s">
        <v>16</v>
      </c>
      <c r="B9" s="27">
        <v>7057</v>
      </c>
      <c r="C9" s="27">
        <v>7494</v>
      </c>
      <c r="D9" s="27">
        <v>7148</v>
      </c>
      <c r="E9" s="27">
        <v>7366</v>
      </c>
      <c r="F9" s="27">
        <v>8676</v>
      </c>
      <c r="G9" s="27">
        <v>8744</v>
      </c>
      <c r="H9" s="27">
        <v>8787</v>
      </c>
      <c r="I9" s="27">
        <v>8919</v>
      </c>
      <c r="J9" s="27">
        <v>8760</v>
      </c>
      <c r="K9" s="2">
        <v>-0.018</v>
      </c>
      <c r="L9" s="25"/>
      <c r="M9" s="25"/>
      <c r="N9" s="25"/>
      <c r="O9" s="25"/>
      <c r="P9" s="25"/>
    </row>
    <row r="10" spans="1:16" ht="12.75">
      <c r="A10" t="s">
        <v>17</v>
      </c>
      <c r="B10" s="27">
        <v>7926</v>
      </c>
      <c r="C10" s="27">
        <v>7512</v>
      </c>
      <c r="D10" s="27">
        <v>7326</v>
      </c>
      <c r="E10" s="27">
        <v>8220</v>
      </c>
      <c r="F10" s="27">
        <v>7777</v>
      </c>
      <c r="G10" s="27">
        <v>8575</v>
      </c>
      <c r="H10" s="27">
        <v>9996</v>
      </c>
      <c r="I10" s="27">
        <v>10928</v>
      </c>
      <c r="J10" s="27">
        <v>10456</v>
      </c>
      <c r="K10" s="2">
        <v>-0.043</v>
      </c>
      <c r="L10" s="25"/>
      <c r="M10" s="25"/>
      <c r="N10" s="25"/>
      <c r="O10" s="25"/>
      <c r="P10" s="25"/>
    </row>
    <row r="11" spans="2:16" ht="12.75">
      <c r="B11" s="27"/>
      <c r="C11" s="27"/>
      <c r="D11" s="27"/>
      <c r="E11" s="27"/>
      <c r="F11" s="27"/>
      <c r="G11" s="27"/>
      <c r="H11" s="27"/>
      <c r="I11" s="27"/>
      <c r="J11" s="27"/>
      <c r="K11" s="2"/>
      <c r="L11" s="25"/>
      <c r="M11" s="25"/>
      <c r="N11" s="25"/>
      <c r="O11" s="25"/>
      <c r="P11" s="25"/>
    </row>
    <row r="12" spans="1:16" ht="12.75">
      <c r="A12" t="s">
        <v>18</v>
      </c>
      <c r="B12" s="27">
        <v>8082</v>
      </c>
      <c r="C12" s="27">
        <v>9344</v>
      </c>
      <c r="D12" s="27">
        <v>9798</v>
      </c>
      <c r="E12" s="27">
        <v>8814</v>
      </c>
      <c r="F12" s="27">
        <v>9726</v>
      </c>
      <c r="G12" s="27">
        <v>10597</v>
      </c>
      <c r="H12" s="27">
        <v>10747</v>
      </c>
      <c r="I12" s="27">
        <v>10163</v>
      </c>
      <c r="J12" s="27">
        <v>10120</v>
      </c>
      <c r="K12" s="2">
        <v>-0.004</v>
      </c>
      <c r="L12" s="25"/>
      <c r="M12" s="25"/>
      <c r="N12" s="25"/>
      <c r="O12" s="25"/>
      <c r="P12" s="25"/>
    </row>
    <row r="13" spans="1:16" ht="12.75">
      <c r="A13" t="s">
        <v>19</v>
      </c>
      <c r="B13" s="27">
        <v>7628</v>
      </c>
      <c r="C13" s="27">
        <v>7586</v>
      </c>
      <c r="D13" s="27">
        <v>7359</v>
      </c>
      <c r="E13" s="27">
        <v>7111</v>
      </c>
      <c r="F13" s="27">
        <v>7730</v>
      </c>
      <c r="G13" s="27">
        <v>7952</v>
      </c>
      <c r="H13" s="27">
        <v>8268</v>
      </c>
      <c r="I13" s="27">
        <v>8275</v>
      </c>
      <c r="J13" s="27">
        <v>8689</v>
      </c>
      <c r="K13" s="2">
        <v>0.05</v>
      </c>
      <c r="L13" s="25"/>
      <c r="M13" s="25"/>
      <c r="N13" s="25"/>
      <c r="O13" s="25"/>
      <c r="P13" s="25"/>
    </row>
    <row r="14" spans="1:16" ht="12.75">
      <c r="A14" t="s">
        <v>20</v>
      </c>
      <c r="B14" s="27">
        <v>7475</v>
      </c>
      <c r="C14" s="27">
        <v>7758</v>
      </c>
      <c r="D14" s="27">
        <v>9195</v>
      </c>
      <c r="E14" s="27">
        <v>7086</v>
      </c>
      <c r="F14" s="27">
        <v>10312</v>
      </c>
      <c r="G14" s="27">
        <v>7560</v>
      </c>
      <c r="H14" s="27">
        <v>7684</v>
      </c>
      <c r="I14" s="27">
        <v>7223</v>
      </c>
      <c r="J14" s="27">
        <v>7225</v>
      </c>
      <c r="K14" s="2">
        <v>0</v>
      </c>
      <c r="L14" s="25"/>
      <c r="M14" s="25"/>
      <c r="N14" s="25"/>
      <c r="O14" s="25"/>
      <c r="P14" s="25"/>
    </row>
    <row r="15" spans="1:16" ht="12.75">
      <c r="A15" t="s">
        <v>21</v>
      </c>
      <c r="B15" s="27">
        <v>7858</v>
      </c>
      <c r="C15" s="27">
        <v>8288</v>
      </c>
      <c r="D15" s="27">
        <v>8147</v>
      </c>
      <c r="E15" s="27">
        <v>7746</v>
      </c>
      <c r="F15" s="27">
        <v>7876</v>
      </c>
      <c r="G15" s="27">
        <v>7669</v>
      </c>
      <c r="H15" s="27">
        <v>8063</v>
      </c>
      <c r="I15" s="27">
        <v>7756</v>
      </c>
      <c r="J15" s="27">
        <v>7997</v>
      </c>
      <c r="K15" s="2">
        <v>0.031</v>
      </c>
      <c r="L15" s="25"/>
      <c r="M15" s="25"/>
      <c r="N15" s="25"/>
      <c r="O15" s="25"/>
      <c r="P15" s="25"/>
    </row>
    <row r="16" spans="2:16" ht="12.75">
      <c r="B16" s="27"/>
      <c r="C16" s="27"/>
      <c r="D16" s="27"/>
      <c r="E16" s="27"/>
      <c r="F16" s="27"/>
      <c r="G16" s="27"/>
      <c r="H16" s="27"/>
      <c r="I16" s="27"/>
      <c r="J16" s="27"/>
      <c r="K16" s="2"/>
      <c r="L16" s="25"/>
      <c r="M16" s="25"/>
      <c r="N16" s="25"/>
      <c r="O16" s="25"/>
      <c r="P16" s="25"/>
    </row>
    <row r="17" spans="1:16" ht="12.75">
      <c r="A17" t="s">
        <v>22</v>
      </c>
      <c r="B17" s="27">
        <v>5582</v>
      </c>
      <c r="C17" s="27">
        <v>6070</v>
      </c>
      <c r="D17" s="27">
        <v>6122</v>
      </c>
      <c r="E17" s="27">
        <v>5882</v>
      </c>
      <c r="F17" s="27">
        <v>5682</v>
      </c>
      <c r="G17" s="27">
        <v>5798</v>
      </c>
      <c r="H17" s="27">
        <v>6076</v>
      </c>
      <c r="I17" s="27">
        <v>6106</v>
      </c>
      <c r="J17" s="27">
        <v>6724</v>
      </c>
      <c r="K17" s="2">
        <v>0.101</v>
      </c>
      <c r="L17" s="25"/>
      <c r="M17" s="25"/>
      <c r="N17" s="25"/>
      <c r="O17" s="25"/>
      <c r="P17" s="25"/>
    </row>
    <row r="18" spans="1:16" ht="12.75">
      <c r="A18" t="s">
        <v>23</v>
      </c>
      <c r="B18" s="27">
        <v>7822</v>
      </c>
      <c r="C18" s="27">
        <v>8110</v>
      </c>
      <c r="D18" s="27">
        <v>8161</v>
      </c>
      <c r="E18" s="27">
        <v>7747</v>
      </c>
      <c r="F18" s="27">
        <v>7619</v>
      </c>
      <c r="G18" s="27">
        <v>8214</v>
      </c>
      <c r="H18" s="27">
        <v>8498</v>
      </c>
      <c r="I18" s="27">
        <v>8306</v>
      </c>
      <c r="J18" s="27">
        <v>8195</v>
      </c>
      <c r="K18" s="2">
        <v>-0.013</v>
      </c>
      <c r="L18" s="25"/>
      <c r="M18" s="25"/>
      <c r="N18" s="25"/>
      <c r="O18" s="25"/>
      <c r="P18" s="25"/>
    </row>
    <row r="19" spans="1:16" ht="12.75">
      <c r="A19" t="s">
        <v>24</v>
      </c>
      <c r="B19" s="27">
        <v>12818</v>
      </c>
      <c r="C19" s="27">
        <v>12916</v>
      </c>
      <c r="D19" s="27">
        <v>12486</v>
      </c>
      <c r="E19" s="27">
        <v>11487</v>
      </c>
      <c r="F19" s="27">
        <v>11336</v>
      </c>
      <c r="G19" s="27">
        <v>11797</v>
      </c>
      <c r="H19" s="27">
        <v>12843</v>
      </c>
      <c r="I19" s="27">
        <v>12127</v>
      </c>
      <c r="J19" s="27">
        <v>11915</v>
      </c>
      <c r="K19" s="2">
        <v>-0.017</v>
      </c>
      <c r="L19" s="25"/>
      <c r="M19" s="25"/>
      <c r="N19" s="25"/>
      <c r="O19" s="25"/>
      <c r="P19" s="25"/>
    </row>
    <row r="20" spans="1:16" ht="12.75">
      <c r="A20" t="s">
        <v>25</v>
      </c>
      <c r="B20" s="27">
        <v>8403</v>
      </c>
      <c r="C20" s="27">
        <v>9248</v>
      </c>
      <c r="D20" s="27">
        <v>8214</v>
      </c>
      <c r="E20" s="27">
        <v>8036</v>
      </c>
      <c r="F20" s="27">
        <v>7044</v>
      </c>
      <c r="G20" s="27">
        <v>8549</v>
      </c>
      <c r="H20" s="27">
        <v>8786</v>
      </c>
      <c r="I20" s="27">
        <v>9491</v>
      </c>
      <c r="J20" s="27">
        <v>10935</v>
      </c>
      <c r="K20" s="2">
        <v>0.152</v>
      </c>
      <c r="L20" s="25"/>
      <c r="M20" s="25"/>
      <c r="N20" s="25"/>
      <c r="O20" s="25"/>
      <c r="P20" s="25"/>
    </row>
    <row r="21" spans="2:16" ht="12.75">
      <c r="B21" s="27"/>
      <c r="C21" s="27"/>
      <c r="D21" s="27"/>
      <c r="E21" s="27"/>
      <c r="F21" s="27"/>
      <c r="G21" s="27"/>
      <c r="H21" s="27"/>
      <c r="I21" s="27"/>
      <c r="J21" s="27"/>
      <c r="K21" s="2"/>
      <c r="L21" s="25"/>
      <c r="M21" s="25"/>
      <c r="N21" s="25"/>
      <c r="O21" s="25"/>
      <c r="P21" s="25"/>
    </row>
    <row r="22" spans="1:16" ht="12.75">
      <c r="A22" t="s">
        <v>26</v>
      </c>
      <c r="B22" s="27">
        <v>6832</v>
      </c>
      <c r="C22" s="27">
        <v>7249</v>
      </c>
      <c r="D22" s="27">
        <v>7015</v>
      </c>
      <c r="E22" s="27">
        <v>7202</v>
      </c>
      <c r="F22" s="27">
        <v>7608</v>
      </c>
      <c r="G22" s="27">
        <v>7778</v>
      </c>
      <c r="H22" s="27">
        <v>7895</v>
      </c>
      <c r="I22" s="27">
        <v>7732</v>
      </c>
      <c r="J22" s="27">
        <v>8093</v>
      </c>
      <c r="K22" s="2">
        <v>0.047</v>
      </c>
      <c r="L22" s="25"/>
      <c r="M22" s="25"/>
      <c r="N22" s="25"/>
      <c r="O22" s="25"/>
      <c r="P22" s="25"/>
    </row>
    <row r="23" spans="1:16" ht="12.75">
      <c r="A23" t="s">
        <v>27</v>
      </c>
      <c r="B23" s="27">
        <v>5861</v>
      </c>
      <c r="C23" s="27">
        <v>6174</v>
      </c>
      <c r="D23" s="27">
        <v>6334</v>
      </c>
      <c r="E23" s="27">
        <v>6512</v>
      </c>
      <c r="F23" s="27">
        <v>6714</v>
      </c>
      <c r="G23" s="27">
        <v>6785</v>
      </c>
      <c r="H23" s="27">
        <v>6923</v>
      </c>
      <c r="I23" s="27">
        <v>6825</v>
      </c>
      <c r="J23" s="27">
        <v>6844</v>
      </c>
      <c r="K23" s="2">
        <v>0.003</v>
      </c>
      <c r="L23" s="25"/>
      <c r="M23" s="25"/>
      <c r="N23" s="25"/>
      <c r="O23" s="25"/>
      <c r="P23" s="25"/>
    </row>
    <row r="24" spans="1:16" ht="12.75">
      <c r="A24" t="s">
        <v>28</v>
      </c>
      <c r="B24" s="27">
        <v>5963</v>
      </c>
      <c r="C24" s="27">
        <v>6352</v>
      </c>
      <c r="D24" s="27">
        <v>6585</v>
      </c>
      <c r="E24" s="27">
        <v>5847</v>
      </c>
      <c r="F24" s="27">
        <v>5656</v>
      </c>
      <c r="G24" s="27">
        <v>5742</v>
      </c>
      <c r="H24" s="27">
        <v>5813</v>
      </c>
      <c r="I24" s="27">
        <v>5905</v>
      </c>
      <c r="J24" s="27">
        <v>5813</v>
      </c>
      <c r="K24" s="2">
        <v>-0.016</v>
      </c>
      <c r="L24" s="25"/>
      <c r="M24" s="25"/>
      <c r="N24" s="25"/>
      <c r="O24" s="25"/>
      <c r="P24" s="25"/>
    </row>
    <row r="25" spans="1:16" ht="12.75">
      <c r="A25" t="s">
        <v>29</v>
      </c>
      <c r="B25" s="27">
        <v>8588</v>
      </c>
      <c r="C25" s="27">
        <v>8908</v>
      </c>
      <c r="D25" s="27">
        <v>8569</v>
      </c>
      <c r="E25" s="27">
        <v>8208</v>
      </c>
      <c r="F25" s="27">
        <v>8092</v>
      </c>
      <c r="G25" s="27">
        <v>8260</v>
      </c>
      <c r="H25" s="27">
        <v>8142</v>
      </c>
      <c r="I25" s="27">
        <v>8254</v>
      </c>
      <c r="J25" s="27">
        <v>8813</v>
      </c>
      <c r="K25" s="2">
        <v>0.068</v>
      </c>
      <c r="L25" s="25"/>
      <c r="M25" s="25"/>
      <c r="N25" s="25"/>
      <c r="O25" s="25"/>
      <c r="P25" s="25"/>
    </row>
    <row r="26" spans="2:16" ht="12.75">
      <c r="B26" s="27"/>
      <c r="C26" s="27"/>
      <c r="D26" s="27"/>
      <c r="E26" s="27"/>
      <c r="F26" s="27"/>
      <c r="G26" s="27"/>
      <c r="H26" s="27"/>
      <c r="I26" s="27"/>
      <c r="J26" s="27"/>
      <c r="K26" s="2"/>
      <c r="L26" s="25"/>
      <c r="M26" s="25"/>
      <c r="N26" s="25"/>
      <c r="O26" s="25"/>
      <c r="P26" s="25"/>
    </row>
    <row r="27" spans="1:16" ht="12.75">
      <c r="A27" t="s">
        <v>30</v>
      </c>
      <c r="B27" s="27">
        <v>8237</v>
      </c>
      <c r="C27" s="27">
        <v>10646</v>
      </c>
      <c r="D27" s="27">
        <v>10341</v>
      </c>
      <c r="E27" s="27">
        <v>10144</v>
      </c>
      <c r="F27" s="27">
        <v>9101</v>
      </c>
      <c r="G27" s="27">
        <v>8512</v>
      </c>
      <c r="H27" s="27">
        <v>8869</v>
      </c>
      <c r="I27" s="27">
        <v>7486</v>
      </c>
      <c r="J27" s="27">
        <v>7830</v>
      </c>
      <c r="K27" s="2">
        <v>0.046</v>
      </c>
      <c r="L27" s="25"/>
      <c r="M27" s="25"/>
      <c r="N27" s="25"/>
      <c r="O27" s="25"/>
      <c r="P27" s="25"/>
    </row>
    <row r="28" spans="1:16" ht="12.75">
      <c r="A28" t="s">
        <v>31</v>
      </c>
      <c r="B28" s="27">
        <v>7869</v>
      </c>
      <c r="C28" s="27">
        <v>8601</v>
      </c>
      <c r="D28" s="27">
        <v>8776</v>
      </c>
      <c r="E28" s="27">
        <v>8323</v>
      </c>
      <c r="F28" s="27">
        <v>9046</v>
      </c>
      <c r="G28" s="27">
        <v>9131</v>
      </c>
      <c r="H28" s="27">
        <v>9377</v>
      </c>
      <c r="I28" s="27">
        <v>9351</v>
      </c>
      <c r="J28" s="27">
        <v>8331</v>
      </c>
      <c r="K28" s="2">
        <v>-0.109</v>
      </c>
      <c r="L28" s="25"/>
      <c r="M28" s="25"/>
      <c r="N28" s="25"/>
      <c r="O28" s="25"/>
      <c r="P28" s="25"/>
    </row>
    <row r="29" spans="1:16" ht="12.75">
      <c r="A29" t="s">
        <v>32</v>
      </c>
      <c r="B29" s="27">
        <v>7431</v>
      </c>
      <c r="C29" s="27">
        <v>7813</v>
      </c>
      <c r="D29" s="27">
        <v>7602</v>
      </c>
      <c r="E29" s="27">
        <v>7128</v>
      </c>
      <c r="F29" s="27">
        <v>7507</v>
      </c>
      <c r="G29" s="27">
        <v>7842</v>
      </c>
      <c r="H29" s="27">
        <v>8515</v>
      </c>
      <c r="I29" s="27">
        <v>8768</v>
      </c>
      <c r="J29" s="27">
        <v>9760</v>
      </c>
      <c r="K29" s="2">
        <v>0.113</v>
      </c>
      <c r="L29" s="25"/>
      <c r="M29" s="25"/>
      <c r="N29" s="25"/>
      <c r="O29" s="25"/>
      <c r="P29" s="25"/>
    </row>
    <row r="30" spans="1:16" ht="12.75">
      <c r="A30" t="s">
        <v>33</v>
      </c>
      <c r="B30" s="27">
        <v>7005</v>
      </c>
      <c r="C30" s="27">
        <v>6901</v>
      </c>
      <c r="D30" s="27">
        <v>6799</v>
      </c>
      <c r="E30" s="27">
        <v>7380</v>
      </c>
      <c r="F30" s="27">
        <v>7915</v>
      </c>
      <c r="G30" s="27">
        <v>8232</v>
      </c>
      <c r="H30" s="27">
        <v>8284</v>
      </c>
      <c r="I30" s="27">
        <v>8649</v>
      </c>
      <c r="J30" s="27">
        <v>8599</v>
      </c>
      <c r="K30" s="2">
        <v>-0.006</v>
      </c>
      <c r="L30" s="25"/>
      <c r="M30" s="25"/>
      <c r="N30" s="25"/>
      <c r="O30" s="25"/>
      <c r="P30" s="25"/>
    </row>
    <row r="31" spans="2:16" ht="12.75">
      <c r="B31" s="27"/>
      <c r="C31" s="27"/>
      <c r="D31" s="27"/>
      <c r="E31" s="27"/>
      <c r="F31" s="27"/>
      <c r="G31" s="27"/>
      <c r="H31" s="27"/>
      <c r="I31" s="27"/>
      <c r="J31" s="27"/>
      <c r="K31" s="2"/>
      <c r="L31" s="25"/>
      <c r="M31" s="25"/>
      <c r="N31" s="25"/>
      <c r="O31" s="25"/>
      <c r="P31" s="25"/>
    </row>
    <row r="32" spans="1:16" ht="12.75">
      <c r="A32" t="s">
        <v>34</v>
      </c>
      <c r="B32" s="27">
        <v>8689</v>
      </c>
      <c r="C32" s="27">
        <v>9240</v>
      </c>
      <c r="D32" s="27">
        <v>9768</v>
      </c>
      <c r="E32" s="27">
        <v>9084</v>
      </c>
      <c r="F32" s="27">
        <v>9542</v>
      </c>
      <c r="G32" s="27">
        <v>8901</v>
      </c>
      <c r="H32" s="27">
        <v>8948</v>
      </c>
      <c r="I32" s="27">
        <v>9236</v>
      </c>
      <c r="J32" s="27">
        <v>9678</v>
      </c>
      <c r="K32" s="2">
        <v>0.048</v>
      </c>
      <c r="L32" s="25"/>
      <c r="M32" s="25"/>
      <c r="N32" s="25"/>
      <c r="O32" s="25"/>
      <c r="P32" s="25"/>
    </row>
    <row r="33" spans="1:16" ht="12.75">
      <c r="A33" t="s">
        <v>35</v>
      </c>
      <c r="B33" s="27">
        <v>5782</v>
      </c>
      <c r="C33" s="27">
        <v>6049</v>
      </c>
      <c r="D33" s="27">
        <v>6485</v>
      </c>
      <c r="E33" s="27">
        <v>6979</v>
      </c>
      <c r="F33" s="27">
        <v>7472</v>
      </c>
      <c r="G33" s="27">
        <v>7582</v>
      </c>
      <c r="H33" s="27">
        <v>7857</v>
      </c>
      <c r="I33" s="27">
        <v>7906</v>
      </c>
      <c r="J33" s="27">
        <v>8043</v>
      </c>
      <c r="K33" s="2">
        <v>0.017</v>
      </c>
      <c r="L33" s="25"/>
      <c r="M33" s="25"/>
      <c r="N33" s="25"/>
      <c r="O33" s="25"/>
      <c r="P33" s="25"/>
    </row>
    <row r="34" spans="1:16" ht="12.75">
      <c r="A34" t="s">
        <v>36</v>
      </c>
      <c r="B34" s="27">
        <v>7795</v>
      </c>
      <c r="C34" s="27">
        <v>7811</v>
      </c>
      <c r="D34" s="27">
        <v>7639</v>
      </c>
      <c r="E34" s="27">
        <v>7107</v>
      </c>
      <c r="F34" s="27">
        <v>7041</v>
      </c>
      <c r="G34" s="27">
        <v>7353</v>
      </c>
      <c r="H34" s="27">
        <v>7850</v>
      </c>
      <c r="I34" s="27">
        <v>8343</v>
      </c>
      <c r="J34" s="27">
        <v>8424</v>
      </c>
      <c r="K34" s="2">
        <v>0.01</v>
      </c>
      <c r="L34" s="25"/>
      <c r="M34" s="25"/>
      <c r="N34" s="25"/>
      <c r="O34" s="25"/>
      <c r="P34" s="25"/>
    </row>
    <row r="35" spans="1:16" ht="12.75">
      <c r="A35" t="s">
        <v>37</v>
      </c>
      <c r="B35" s="27">
        <v>7168</v>
      </c>
      <c r="C35" s="27">
        <v>7404</v>
      </c>
      <c r="D35" s="27">
        <v>7117</v>
      </c>
      <c r="E35" s="27">
        <v>7060</v>
      </c>
      <c r="F35" s="27">
        <v>7666</v>
      </c>
      <c r="G35" s="27">
        <v>7506</v>
      </c>
      <c r="H35" s="27">
        <v>7525</v>
      </c>
      <c r="I35" s="27">
        <v>7204</v>
      </c>
      <c r="J35" s="27">
        <v>7410</v>
      </c>
      <c r="K35" s="2">
        <v>0.029</v>
      </c>
      <c r="L35" s="25"/>
      <c r="M35" s="25"/>
      <c r="N35" s="25"/>
      <c r="O35" s="25"/>
      <c r="P35" s="25"/>
    </row>
    <row r="36" spans="2:16" ht="12.75">
      <c r="B36" s="27"/>
      <c r="C36" s="27"/>
      <c r="D36" s="27"/>
      <c r="E36" s="27"/>
      <c r="F36" s="27"/>
      <c r="G36" s="27"/>
      <c r="H36" s="27"/>
      <c r="I36" s="27"/>
      <c r="J36" s="27"/>
      <c r="K36" s="2"/>
      <c r="L36" s="25"/>
      <c r="M36" s="25"/>
      <c r="N36" s="25"/>
      <c r="O36" s="25"/>
      <c r="P36" s="25"/>
    </row>
    <row r="37" spans="1:16" ht="12.75">
      <c r="A37" t="s">
        <v>38</v>
      </c>
      <c r="B37" s="27">
        <v>6443</v>
      </c>
      <c r="C37" s="27">
        <v>7069</v>
      </c>
      <c r="D37" s="27">
        <v>6743</v>
      </c>
      <c r="E37" s="27">
        <v>7356</v>
      </c>
      <c r="F37" s="27">
        <v>7696</v>
      </c>
      <c r="G37" s="27">
        <v>8507</v>
      </c>
      <c r="H37" s="27">
        <v>8405</v>
      </c>
      <c r="I37" s="27">
        <v>9409</v>
      </c>
      <c r="J37" s="27">
        <v>9348</v>
      </c>
      <c r="K37" s="2">
        <v>-0.006</v>
      </c>
      <c r="L37" s="25"/>
      <c r="M37" s="25"/>
      <c r="N37" s="25"/>
      <c r="O37" s="25"/>
      <c r="P37" s="25"/>
    </row>
    <row r="38" spans="1:16" ht="12.75">
      <c r="A38" t="s">
        <v>39</v>
      </c>
      <c r="B38" s="27">
        <v>9023</v>
      </c>
      <c r="C38" s="27">
        <v>8935</v>
      </c>
      <c r="D38" s="27">
        <v>8369</v>
      </c>
      <c r="E38" s="27">
        <v>8169</v>
      </c>
      <c r="F38" s="27">
        <v>8678</v>
      </c>
      <c r="G38" s="27">
        <v>9296</v>
      </c>
      <c r="H38" s="27">
        <v>9333</v>
      </c>
      <c r="I38" s="27">
        <v>9609</v>
      </c>
      <c r="J38" s="27">
        <v>10250</v>
      </c>
      <c r="K38" s="2">
        <v>0.067</v>
      </c>
      <c r="L38" s="25"/>
      <c r="M38" s="25"/>
      <c r="N38" s="25"/>
      <c r="O38" s="25"/>
      <c r="P38" s="25"/>
    </row>
    <row r="39" spans="1:16" ht="12.75">
      <c r="A39" t="s">
        <v>40</v>
      </c>
      <c r="B39" s="27">
        <v>11590</v>
      </c>
      <c r="C39" s="27">
        <v>11310</v>
      </c>
      <c r="D39" s="27">
        <v>11427</v>
      </c>
      <c r="E39" s="27">
        <v>11420</v>
      </c>
      <c r="F39" s="27">
        <v>10966</v>
      </c>
      <c r="G39" s="27">
        <v>9866</v>
      </c>
      <c r="H39" s="27">
        <v>10306</v>
      </c>
      <c r="I39" s="27">
        <v>9184</v>
      </c>
      <c r="J39" s="27">
        <v>8711</v>
      </c>
      <c r="K39" s="2">
        <v>-0.052</v>
      </c>
      <c r="L39" s="25"/>
      <c r="M39" s="25"/>
      <c r="N39" s="25"/>
      <c r="O39" s="25"/>
      <c r="P39" s="25"/>
    </row>
    <row r="40" spans="1:16" ht="12.75">
      <c r="A40" t="s">
        <v>41</v>
      </c>
      <c r="B40" s="27">
        <v>9316</v>
      </c>
      <c r="C40" s="27">
        <v>9566</v>
      </c>
      <c r="D40" s="27">
        <v>9850</v>
      </c>
      <c r="E40" s="27">
        <v>10302</v>
      </c>
      <c r="F40" s="27">
        <v>9427</v>
      </c>
      <c r="G40" s="27">
        <v>10130</v>
      </c>
      <c r="H40" s="27">
        <v>11230</v>
      </c>
      <c r="I40" s="27">
        <v>11496</v>
      </c>
      <c r="J40" s="27">
        <v>12353</v>
      </c>
      <c r="K40" s="2">
        <v>0.075</v>
      </c>
      <c r="L40" s="25"/>
      <c r="M40" s="25"/>
      <c r="N40" s="25"/>
      <c r="O40" s="25"/>
      <c r="P40" s="25"/>
    </row>
    <row r="41" spans="2:16" ht="12.75">
      <c r="B41" s="27"/>
      <c r="C41" s="27"/>
      <c r="D41" s="27"/>
      <c r="E41" s="27"/>
      <c r="F41" s="27"/>
      <c r="G41" s="27"/>
      <c r="H41" s="27"/>
      <c r="I41" s="27"/>
      <c r="J41" s="27"/>
      <c r="K41" s="2"/>
      <c r="L41" s="25"/>
      <c r="M41" s="25"/>
      <c r="N41" s="25"/>
      <c r="O41" s="25"/>
      <c r="P41" s="25"/>
    </row>
    <row r="42" spans="1:16" ht="12.75">
      <c r="A42" s="78" t="s">
        <v>90</v>
      </c>
      <c r="B42" s="122">
        <v>7291</v>
      </c>
      <c r="C42" s="122">
        <v>7584</v>
      </c>
      <c r="D42" s="122">
        <v>7665</v>
      </c>
      <c r="E42" s="122">
        <v>7542</v>
      </c>
      <c r="F42" s="122">
        <v>8035</v>
      </c>
      <c r="G42" s="122">
        <v>7983</v>
      </c>
      <c r="H42" s="122">
        <v>8204</v>
      </c>
      <c r="I42" s="122">
        <v>8125</v>
      </c>
      <c r="J42" s="122">
        <v>8257</v>
      </c>
      <c r="K42" s="121">
        <v>0.016</v>
      </c>
      <c r="L42" s="25"/>
      <c r="M42" s="25"/>
      <c r="N42" s="25"/>
      <c r="O42" s="25"/>
      <c r="P42" s="25"/>
    </row>
  </sheetData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selection activeCell="A23" sqref="A23"/>
    </sheetView>
  </sheetViews>
  <sheetFormatPr defaultColWidth="9.140625" defaultRowHeight="12.75"/>
  <cols>
    <col min="1" max="1" width="21.7109375" style="0" customWidth="1"/>
    <col min="2" max="10" width="13.7109375" style="15" customWidth="1"/>
    <col min="11" max="11" width="12.7109375" style="0" customWidth="1"/>
  </cols>
  <sheetData>
    <row r="1" spans="1:11" ht="12.75">
      <c r="A1" s="42" t="s">
        <v>118</v>
      </c>
      <c r="B1" s="32"/>
      <c r="C1" s="32"/>
      <c r="D1" s="32"/>
      <c r="E1" s="32"/>
      <c r="F1" s="32"/>
      <c r="G1" s="32"/>
      <c r="H1" s="32"/>
      <c r="I1" s="32"/>
      <c r="J1" s="32"/>
      <c r="K1" s="2"/>
    </row>
    <row r="2" spans="1:11" ht="12.75">
      <c r="A2" s="42" t="s">
        <v>119</v>
      </c>
      <c r="B2" s="28"/>
      <c r="C2" s="28"/>
      <c r="D2" s="28"/>
      <c r="E2" s="28"/>
      <c r="F2" s="28"/>
      <c r="G2" s="28"/>
      <c r="H2" s="28"/>
      <c r="I2" s="28"/>
      <c r="J2" s="28"/>
      <c r="K2" s="2"/>
    </row>
    <row r="3" spans="1:11" ht="12.75">
      <c r="A3" s="31"/>
      <c r="B3" s="28"/>
      <c r="C3" s="28"/>
      <c r="D3" s="28"/>
      <c r="E3" s="28"/>
      <c r="F3" s="28"/>
      <c r="G3" s="28"/>
      <c r="H3" s="28"/>
      <c r="I3" s="28"/>
      <c r="J3" s="28"/>
      <c r="K3" s="2"/>
    </row>
    <row r="4" spans="1:11" ht="12.75">
      <c r="A4" s="116"/>
      <c r="B4" s="44"/>
      <c r="C4" s="44"/>
      <c r="D4" s="44"/>
      <c r="E4" s="44"/>
      <c r="F4" s="44"/>
      <c r="G4" s="44"/>
      <c r="H4" s="44"/>
      <c r="I4" s="44"/>
      <c r="J4" s="44"/>
      <c r="K4" s="22" t="s">
        <v>2</v>
      </c>
    </row>
    <row r="5" spans="1:11" ht="12.75">
      <c r="A5" s="117"/>
      <c r="B5" s="34" t="s">
        <v>4</v>
      </c>
      <c r="C5" s="34" t="s">
        <v>5</v>
      </c>
      <c r="D5" s="34" t="s">
        <v>6</v>
      </c>
      <c r="E5" s="34" t="s">
        <v>7</v>
      </c>
      <c r="F5" s="34" t="s">
        <v>8</v>
      </c>
      <c r="G5" s="34" t="s">
        <v>9</v>
      </c>
      <c r="H5" s="34" t="s">
        <v>10</v>
      </c>
      <c r="I5" s="34" t="s">
        <v>120</v>
      </c>
      <c r="J5" s="34" t="s">
        <v>85</v>
      </c>
      <c r="K5" s="23" t="s">
        <v>13</v>
      </c>
    </row>
    <row r="6" spans="1:11" ht="12.75">
      <c r="A6" s="31"/>
      <c r="B6" s="28"/>
      <c r="C6" s="28"/>
      <c r="D6" s="28"/>
      <c r="E6" s="28"/>
      <c r="F6" s="28"/>
      <c r="G6" s="28"/>
      <c r="H6" s="28"/>
      <c r="I6" s="28"/>
      <c r="J6" s="28"/>
      <c r="K6" s="2"/>
    </row>
    <row r="7" spans="1:11" ht="12.75">
      <c r="A7" s="31" t="s">
        <v>14</v>
      </c>
      <c r="B7" s="28">
        <v>1130</v>
      </c>
      <c r="C7" s="28">
        <v>1122</v>
      </c>
      <c r="D7" s="28">
        <v>1268</v>
      </c>
      <c r="E7" s="28">
        <v>1341</v>
      </c>
      <c r="F7" s="28">
        <v>1272</v>
      </c>
      <c r="G7" s="28">
        <v>1208.3</v>
      </c>
      <c r="H7" s="28">
        <v>1219.6</v>
      </c>
      <c r="I7" s="28">
        <v>1242.3</v>
      </c>
      <c r="J7" s="28">
        <v>1388.8</v>
      </c>
      <c r="K7" s="2">
        <v>0.118</v>
      </c>
    </row>
    <row r="8" spans="1:11" ht="12.75">
      <c r="A8" s="31" t="s">
        <v>15</v>
      </c>
      <c r="B8" s="28">
        <v>1408</v>
      </c>
      <c r="C8" s="28">
        <v>1408</v>
      </c>
      <c r="D8" s="28">
        <v>1567</v>
      </c>
      <c r="E8" s="28">
        <v>1722</v>
      </c>
      <c r="F8" s="28">
        <v>1857</v>
      </c>
      <c r="G8" s="28">
        <v>1655.1</v>
      </c>
      <c r="H8" s="28">
        <v>1568.8</v>
      </c>
      <c r="I8" s="28">
        <v>1518.6</v>
      </c>
      <c r="J8" s="28">
        <v>1603.3</v>
      </c>
      <c r="K8" s="2">
        <v>0.056</v>
      </c>
    </row>
    <row r="9" spans="1:11" ht="12.75">
      <c r="A9" s="31" t="s">
        <v>16</v>
      </c>
      <c r="B9" s="28">
        <v>5584</v>
      </c>
      <c r="C9" s="28">
        <v>5588</v>
      </c>
      <c r="D9" s="28">
        <v>6104</v>
      </c>
      <c r="E9" s="28">
        <v>6316</v>
      </c>
      <c r="F9" s="28">
        <v>6354</v>
      </c>
      <c r="G9" s="28">
        <v>6546.9</v>
      </c>
      <c r="H9" s="28">
        <v>6640.9</v>
      </c>
      <c r="I9" s="28">
        <v>6651.1</v>
      </c>
      <c r="J9" s="28">
        <v>7024.3</v>
      </c>
      <c r="K9" s="2">
        <v>0.056</v>
      </c>
    </row>
    <row r="10" spans="1:11" ht="12.75">
      <c r="A10" s="31" t="s">
        <v>17</v>
      </c>
      <c r="B10" s="28">
        <v>874</v>
      </c>
      <c r="C10" s="28">
        <v>980</v>
      </c>
      <c r="D10" s="28">
        <v>1072</v>
      </c>
      <c r="E10" s="28">
        <v>986</v>
      </c>
      <c r="F10" s="28">
        <v>1022</v>
      </c>
      <c r="G10" s="28">
        <v>929.2</v>
      </c>
      <c r="H10" s="28">
        <v>865.3</v>
      </c>
      <c r="I10" s="28">
        <v>845.6</v>
      </c>
      <c r="J10" s="28">
        <v>918</v>
      </c>
      <c r="K10" s="2">
        <v>0.086</v>
      </c>
    </row>
    <row r="11" spans="1:11" ht="12.75">
      <c r="A11" s="31"/>
      <c r="B11" s="28"/>
      <c r="C11" s="28"/>
      <c r="D11" s="28"/>
      <c r="E11" s="28"/>
      <c r="F11" s="28"/>
      <c r="G11" s="28"/>
      <c r="H11" s="28"/>
      <c r="I11" s="28"/>
      <c r="J11" s="28"/>
      <c r="K11" s="2"/>
    </row>
    <row r="12" spans="1:11" ht="12.75">
      <c r="A12" s="31" t="s">
        <v>18</v>
      </c>
      <c r="B12" s="28">
        <v>733</v>
      </c>
      <c r="C12" s="28">
        <v>652</v>
      </c>
      <c r="D12" s="28">
        <v>643</v>
      </c>
      <c r="E12" s="28">
        <v>719</v>
      </c>
      <c r="F12" s="28">
        <v>678</v>
      </c>
      <c r="G12" s="28">
        <v>636.7</v>
      </c>
      <c r="H12" s="28">
        <v>636.5</v>
      </c>
      <c r="I12" s="28">
        <v>702.1</v>
      </c>
      <c r="J12" s="28">
        <v>730</v>
      </c>
      <c r="K12" s="2">
        <v>0.04</v>
      </c>
    </row>
    <row r="13" spans="1:11" ht="12.75">
      <c r="A13" s="31" t="s">
        <v>19</v>
      </c>
      <c r="B13" s="28">
        <v>6895</v>
      </c>
      <c r="C13" s="28">
        <v>7578</v>
      </c>
      <c r="D13" s="28">
        <v>7870</v>
      </c>
      <c r="E13" s="28">
        <v>8599</v>
      </c>
      <c r="F13" s="28">
        <v>8880</v>
      </c>
      <c r="G13" s="28">
        <v>9363.2</v>
      </c>
      <c r="H13" s="28">
        <v>9707.8</v>
      </c>
      <c r="I13" s="28">
        <v>10041.6</v>
      </c>
      <c r="J13" s="28">
        <v>10205.4</v>
      </c>
      <c r="K13" s="2">
        <v>0.016</v>
      </c>
    </row>
    <row r="14" spans="1:11" ht="12.75">
      <c r="A14" s="31" t="s">
        <v>20</v>
      </c>
      <c r="B14" s="28">
        <v>6871</v>
      </c>
      <c r="C14" s="28">
        <v>6904</v>
      </c>
      <c r="D14" s="28">
        <v>7300</v>
      </c>
      <c r="E14" s="28">
        <v>7773</v>
      </c>
      <c r="F14" s="28">
        <v>7855</v>
      </c>
      <c r="G14" s="28">
        <v>8363.2</v>
      </c>
      <c r="H14" s="28">
        <v>8281.5</v>
      </c>
      <c r="I14" s="28">
        <v>8598.4</v>
      </c>
      <c r="J14" s="28">
        <v>9592.6</v>
      </c>
      <c r="K14" s="2">
        <v>0.116</v>
      </c>
    </row>
    <row r="15" spans="1:11" ht="12.75">
      <c r="A15" s="31" t="s">
        <v>21</v>
      </c>
      <c r="B15" s="28">
        <v>2724</v>
      </c>
      <c r="C15" s="28">
        <v>2764</v>
      </c>
      <c r="D15" s="28">
        <v>2925</v>
      </c>
      <c r="E15" s="28">
        <v>3158</v>
      </c>
      <c r="F15" s="28">
        <v>3348</v>
      </c>
      <c r="G15" s="28">
        <v>3532.2</v>
      </c>
      <c r="H15" s="28">
        <v>3538.8</v>
      </c>
      <c r="I15" s="28">
        <v>3893.8</v>
      </c>
      <c r="J15" s="28">
        <v>4255.4</v>
      </c>
      <c r="K15" s="2">
        <v>0.093</v>
      </c>
    </row>
    <row r="16" spans="1:11" ht="12.75">
      <c r="A16" s="31"/>
      <c r="B16" s="28"/>
      <c r="C16" s="28"/>
      <c r="D16" s="28"/>
      <c r="E16" s="28"/>
      <c r="F16" s="28"/>
      <c r="G16" s="28"/>
      <c r="H16" s="28"/>
      <c r="I16" s="28"/>
      <c r="J16" s="28"/>
      <c r="K16" s="2"/>
    </row>
    <row r="17" spans="1:11" ht="12.75">
      <c r="A17" s="31" t="s">
        <v>22</v>
      </c>
      <c r="B17" s="28">
        <v>4837</v>
      </c>
      <c r="C17" s="28">
        <v>4808</v>
      </c>
      <c r="D17" s="28">
        <v>5331</v>
      </c>
      <c r="E17" s="28">
        <v>5880</v>
      </c>
      <c r="F17" s="28">
        <v>6035</v>
      </c>
      <c r="G17" s="28">
        <v>6299.5</v>
      </c>
      <c r="H17" s="28">
        <v>6353.6</v>
      </c>
      <c r="I17" s="28">
        <v>6643.9</v>
      </c>
      <c r="J17" s="28">
        <v>6730.3</v>
      </c>
      <c r="K17" s="2">
        <v>0.013</v>
      </c>
    </row>
    <row r="18" spans="1:11" ht="12.75">
      <c r="A18" s="31" t="s">
        <v>23</v>
      </c>
      <c r="B18" s="28">
        <v>2795</v>
      </c>
      <c r="C18" s="28">
        <v>2955</v>
      </c>
      <c r="D18" s="28">
        <v>3062</v>
      </c>
      <c r="E18" s="28">
        <v>3451</v>
      </c>
      <c r="F18" s="28">
        <v>3505</v>
      </c>
      <c r="G18" s="28">
        <v>3434.7</v>
      </c>
      <c r="H18" s="28">
        <v>3358.9</v>
      </c>
      <c r="I18" s="28">
        <v>3450.9</v>
      </c>
      <c r="J18" s="28">
        <v>3577.5</v>
      </c>
      <c r="K18" s="2">
        <v>0.037</v>
      </c>
    </row>
    <row r="19" spans="1:11" ht="12.75">
      <c r="A19" s="31" t="s">
        <v>24</v>
      </c>
      <c r="B19" s="28">
        <v>720</v>
      </c>
      <c r="C19" s="28">
        <v>732</v>
      </c>
      <c r="D19" s="28">
        <v>850</v>
      </c>
      <c r="E19" s="28">
        <v>1009</v>
      </c>
      <c r="F19" s="28">
        <v>1103</v>
      </c>
      <c r="G19" s="28">
        <v>1099.9</v>
      </c>
      <c r="H19" s="28">
        <v>1029.4</v>
      </c>
      <c r="I19" s="28">
        <v>1104.4</v>
      </c>
      <c r="J19" s="28">
        <v>1163.1</v>
      </c>
      <c r="K19" s="2">
        <v>0.053</v>
      </c>
    </row>
    <row r="20" spans="1:11" ht="12.75">
      <c r="A20" s="31" t="s">
        <v>25</v>
      </c>
      <c r="B20" s="28">
        <v>1946</v>
      </c>
      <c r="C20" s="28">
        <v>1901</v>
      </c>
      <c r="D20" s="28">
        <v>1985</v>
      </c>
      <c r="E20" s="28">
        <v>2134</v>
      </c>
      <c r="F20" s="28">
        <v>2701</v>
      </c>
      <c r="G20" s="28">
        <v>2336.2</v>
      </c>
      <c r="H20" s="28">
        <v>2176.7</v>
      </c>
      <c r="I20" s="28">
        <v>2153.6</v>
      </c>
      <c r="J20" s="28">
        <v>2089.4</v>
      </c>
      <c r="K20" s="2">
        <v>-0.03</v>
      </c>
    </row>
    <row r="21" spans="1:11" ht="12.75">
      <c r="A21" s="31"/>
      <c r="B21" s="28"/>
      <c r="C21" s="28"/>
      <c r="D21" s="28"/>
      <c r="E21" s="28"/>
      <c r="F21" s="28"/>
      <c r="G21" s="28"/>
      <c r="H21" s="28"/>
      <c r="I21" s="28"/>
      <c r="J21" s="28"/>
      <c r="K21" s="2"/>
    </row>
    <row r="22" spans="1:11" ht="12.75">
      <c r="A22" s="31" t="s">
        <v>26</v>
      </c>
      <c r="B22" s="28">
        <v>9365</v>
      </c>
      <c r="C22" s="28">
        <v>9351</v>
      </c>
      <c r="D22" s="28">
        <v>10238</v>
      </c>
      <c r="E22" s="28">
        <v>11137</v>
      </c>
      <c r="F22" s="28">
        <v>10488</v>
      </c>
      <c r="G22" s="28">
        <v>10863.3</v>
      </c>
      <c r="H22" s="28">
        <v>11310.5</v>
      </c>
      <c r="I22" s="28">
        <v>11919.2</v>
      </c>
      <c r="J22" s="28">
        <v>11952.9</v>
      </c>
      <c r="K22" s="2">
        <v>0.003</v>
      </c>
    </row>
    <row r="23" spans="1:11" ht="12.75">
      <c r="A23" s="31" t="s">
        <v>27</v>
      </c>
      <c r="B23" s="28">
        <v>11862</v>
      </c>
      <c r="C23" s="28">
        <v>11852</v>
      </c>
      <c r="D23" s="28">
        <v>12352</v>
      </c>
      <c r="E23" s="28">
        <v>12855</v>
      </c>
      <c r="F23" s="28">
        <v>12638</v>
      </c>
      <c r="G23" s="28">
        <v>12994.2</v>
      </c>
      <c r="H23" s="28">
        <v>13366.8</v>
      </c>
      <c r="I23" s="28">
        <v>13962.6</v>
      </c>
      <c r="J23" s="28">
        <v>14410.3</v>
      </c>
      <c r="K23" s="2">
        <v>0.032</v>
      </c>
    </row>
    <row r="24" spans="1:11" ht="12.75">
      <c r="A24" s="31" t="s">
        <v>28</v>
      </c>
      <c r="B24" s="28">
        <v>1382</v>
      </c>
      <c r="C24" s="28">
        <v>1384</v>
      </c>
      <c r="D24" s="28">
        <v>1518</v>
      </c>
      <c r="E24" s="28">
        <v>1731</v>
      </c>
      <c r="F24" s="28">
        <v>1926</v>
      </c>
      <c r="G24" s="28">
        <v>2019.5</v>
      </c>
      <c r="H24" s="28">
        <v>2155.4</v>
      </c>
      <c r="I24" s="28">
        <v>2307.2</v>
      </c>
      <c r="J24" s="28">
        <v>2623.3</v>
      </c>
      <c r="K24" s="2">
        <v>0.137</v>
      </c>
    </row>
    <row r="25" spans="1:11" ht="12.75">
      <c r="A25" s="31" t="s">
        <v>29</v>
      </c>
      <c r="B25" s="28">
        <v>1826</v>
      </c>
      <c r="C25" s="28">
        <v>1841</v>
      </c>
      <c r="D25" s="28">
        <v>2035</v>
      </c>
      <c r="E25" s="28">
        <v>2172</v>
      </c>
      <c r="F25" s="28">
        <v>2321</v>
      </c>
      <c r="G25" s="28">
        <v>2465.9</v>
      </c>
      <c r="H25" s="28">
        <v>2547.4</v>
      </c>
      <c r="I25" s="28">
        <v>2634.4</v>
      </c>
      <c r="J25" s="28">
        <v>2675.3</v>
      </c>
      <c r="K25" s="2">
        <v>0.016</v>
      </c>
    </row>
    <row r="26" spans="1:11" ht="12.75">
      <c r="A26" s="31"/>
      <c r="B26" s="28"/>
      <c r="C26" s="28"/>
      <c r="D26" s="28"/>
      <c r="E26" s="28"/>
      <c r="F26" s="28"/>
      <c r="G26" s="28"/>
      <c r="H26" s="28"/>
      <c r="I26" s="28"/>
      <c r="J26" s="28"/>
      <c r="K26" s="2"/>
    </row>
    <row r="27" spans="1:11" ht="12.75">
      <c r="A27" s="31" t="s">
        <v>30</v>
      </c>
      <c r="B27" s="28">
        <v>917</v>
      </c>
      <c r="C27" s="28">
        <v>740</v>
      </c>
      <c r="D27" s="28">
        <v>810</v>
      </c>
      <c r="E27" s="28">
        <v>886</v>
      </c>
      <c r="F27" s="28">
        <v>997</v>
      </c>
      <c r="G27" s="28">
        <v>1195.2</v>
      </c>
      <c r="H27" s="28">
        <v>1285.5</v>
      </c>
      <c r="I27" s="28">
        <v>1656.3</v>
      </c>
      <c r="J27" s="28">
        <v>1801.8</v>
      </c>
      <c r="K27" s="2">
        <v>0.088</v>
      </c>
    </row>
    <row r="28" spans="1:11" ht="12.75">
      <c r="A28" s="31" t="s">
        <v>31</v>
      </c>
      <c r="B28" s="28">
        <v>5235</v>
      </c>
      <c r="C28" s="28">
        <v>5107</v>
      </c>
      <c r="D28" s="28">
        <v>5764</v>
      </c>
      <c r="E28" s="28">
        <v>6436</v>
      </c>
      <c r="F28" s="28">
        <v>6086</v>
      </c>
      <c r="G28" s="28">
        <v>6233.5</v>
      </c>
      <c r="H28" s="28">
        <v>6325.5</v>
      </c>
      <c r="I28" s="28">
        <v>6385</v>
      </c>
      <c r="J28" s="28">
        <v>7437.4</v>
      </c>
      <c r="K28" s="2">
        <v>0.165</v>
      </c>
    </row>
    <row r="29" spans="1:11" ht="12.75">
      <c r="A29" s="31" t="s">
        <v>32</v>
      </c>
      <c r="B29" s="28">
        <v>2449</v>
      </c>
      <c r="C29" s="28">
        <v>2436</v>
      </c>
      <c r="D29" s="28">
        <v>2703</v>
      </c>
      <c r="E29" s="28">
        <v>3080</v>
      </c>
      <c r="F29" s="28">
        <v>3177</v>
      </c>
      <c r="G29" s="28">
        <v>3103.8</v>
      </c>
      <c r="H29" s="28">
        <v>2973</v>
      </c>
      <c r="I29" s="28">
        <v>3020</v>
      </c>
      <c r="J29" s="28">
        <v>2923.9</v>
      </c>
      <c r="K29" s="2">
        <v>-0.032</v>
      </c>
    </row>
    <row r="30" spans="1:11" ht="12.75">
      <c r="A30" s="31" t="s">
        <v>33</v>
      </c>
      <c r="B30" s="28">
        <v>1038</v>
      </c>
      <c r="C30" s="28">
        <v>1065</v>
      </c>
      <c r="D30" s="28">
        <v>1180</v>
      </c>
      <c r="E30" s="28">
        <v>1196</v>
      </c>
      <c r="F30" s="28">
        <v>1196</v>
      </c>
      <c r="G30" s="28">
        <v>1233.2</v>
      </c>
      <c r="H30" s="28">
        <v>1283.8</v>
      </c>
      <c r="I30" s="28">
        <v>1337.4</v>
      </c>
      <c r="J30" s="28">
        <v>1423.4</v>
      </c>
      <c r="K30" s="2">
        <v>0.064</v>
      </c>
    </row>
    <row r="31" spans="1:11" ht="12.75">
      <c r="A31" s="31"/>
      <c r="B31" s="28"/>
      <c r="C31" s="28"/>
      <c r="D31" s="28"/>
      <c r="E31" s="28"/>
      <c r="F31" s="28"/>
      <c r="G31" s="28"/>
      <c r="H31" s="28"/>
      <c r="I31" s="28"/>
      <c r="J31" s="28"/>
      <c r="K31" s="2"/>
    </row>
    <row r="32" spans="1:11" ht="12.75">
      <c r="A32" s="31" t="s">
        <v>34</v>
      </c>
      <c r="B32" s="28">
        <v>2514</v>
      </c>
      <c r="C32" s="28">
        <v>2522</v>
      </c>
      <c r="D32" s="28">
        <v>2640</v>
      </c>
      <c r="E32" s="28">
        <v>2793</v>
      </c>
      <c r="F32" s="28">
        <v>2856</v>
      </c>
      <c r="G32" s="28">
        <v>3275.2</v>
      </c>
      <c r="H32" s="28">
        <v>3294.2</v>
      </c>
      <c r="I32" s="28">
        <v>3298.2</v>
      </c>
      <c r="J32" s="28">
        <v>3371</v>
      </c>
      <c r="K32" s="2">
        <v>0.022</v>
      </c>
    </row>
    <row r="33" spans="1:11" ht="12.75">
      <c r="A33" s="31" t="s">
        <v>35</v>
      </c>
      <c r="B33" s="28">
        <v>14162</v>
      </c>
      <c r="C33" s="28">
        <v>14613</v>
      </c>
      <c r="D33" s="28">
        <v>14112</v>
      </c>
      <c r="E33" s="28">
        <v>14349</v>
      </c>
      <c r="F33" s="28">
        <v>14676</v>
      </c>
      <c r="G33" s="28">
        <v>15147.6</v>
      </c>
      <c r="H33" s="28">
        <v>15280.7</v>
      </c>
      <c r="I33" s="28">
        <v>15589.6</v>
      </c>
      <c r="J33" s="28">
        <v>16029.3</v>
      </c>
      <c r="K33" s="2">
        <v>0.028</v>
      </c>
    </row>
    <row r="34" spans="1:11" ht="12.75">
      <c r="A34" s="31" t="s">
        <v>36</v>
      </c>
      <c r="B34" s="28">
        <v>2301</v>
      </c>
      <c r="C34" s="28">
        <v>2486</v>
      </c>
      <c r="D34" s="28">
        <v>2649</v>
      </c>
      <c r="E34" s="28">
        <v>2873</v>
      </c>
      <c r="F34" s="28">
        <v>2971</v>
      </c>
      <c r="G34" s="28">
        <v>2911.8</v>
      </c>
      <c r="H34" s="28">
        <v>2874.7</v>
      </c>
      <c r="I34" s="28">
        <v>2877.8</v>
      </c>
      <c r="J34" s="28">
        <v>3062</v>
      </c>
      <c r="K34" s="2">
        <v>0.064</v>
      </c>
    </row>
    <row r="35" spans="1:11" ht="12.75">
      <c r="A35" s="31" t="s">
        <v>37</v>
      </c>
      <c r="B35" s="28">
        <v>5191</v>
      </c>
      <c r="C35" s="28">
        <v>5368</v>
      </c>
      <c r="D35" s="28">
        <v>5925</v>
      </c>
      <c r="E35" s="28">
        <v>6250</v>
      </c>
      <c r="F35" s="28">
        <v>6616</v>
      </c>
      <c r="G35" s="28">
        <v>6815.4</v>
      </c>
      <c r="H35" s="28">
        <v>7222.4</v>
      </c>
      <c r="I35" s="28">
        <v>7743.7</v>
      </c>
      <c r="J35" s="28">
        <v>8094.8</v>
      </c>
      <c r="K35" s="2">
        <v>0.045</v>
      </c>
    </row>
    <row r="36" spans="1:11" ht="12.75">
      <c r="A36" s="31"/>
      <c r="B36" s="28"/>
      <c r="C36" s="28"/>
      <c r="D36" s="28"/>
      <c r="E36" s="28"/>
      <c r="F36" s="28"/>
      <c r="G36" s="28"/>
      <c r="H36" s="28"/>
      <c r="I36" s="28"/>
      <c r="J36" s="28"/>
      <c r="K36" s="2"/>
    </row>
    <row r="37" spans="1:11" ht="12.75">
      <c r="A37" s="31" t="s">
        <v>38</v>
      </c>
      <c r="B37" s="28">
        <v>1667</v>
      </c>
      <c r="C37" s="28">
        <v>1712</v>
      </c>
      <c r="D37" s="28">
        <v>1888</v>
      </c>
      <c r="E37" s="28">
        <v>1764</v>
      </c>
      <c r="F37" s="28">
        <v>1650</v>
      </c>
      <c r="G37" s="28">
        <v>1574.4</v>
      </c>
      <c r="H37" s="28">
        <v>1587.6</v>
      </c>
      <c r="I37" s="28">
        <v>1404.8</v>
      </c>
      <c r="J37" s="28">
        <v>1547.7</v>
      </c>
      <c r="K37" s="2">
        <v>0.102</v>
      </c>
    </row>
    <row r="38" spans="1:11" ht="12.75">
      <c r="A38" s="31" t="s">
        <v>39</v>
      </c>
      <c r="B38" s="28">
        <v>5774</v>
      </c>
      <c r="C38" s="28">
        <v>6056</v>
      </c>
      <c r="D38" s="28">
        <v>6738</v>
      </c>
      <c r="E38" s="28">
        <v>7359</v>
      </c>
      <c r="F38" s="28">
        <v>7397</v>
      </c>
      <c r="G38" s="28">
        <v>7429.5</v>
      </c>
      <c r="H38" s="28">
        <v>7757.3</v>
      </c>
      <c r="I38" s="28">
        <v>8053.5</v>
      </c>
      <c r="J38" s="28">
        <v>7873.5</v>
      </c>
      <c r="K38" s="2">
        <v>-0.022</v>
      </c>
    </row>
    <row r="39" spans="1:11" ht="12.75">
      <c r="A39" s="31" t="s">
        <v>40</v>
      </c>
      <c r="B39" s="28">
        <v>4721</v>
      </c>
      <c r="C39" s="28">
        <v>4450</v>
      </c>
      <c r="D39" s="28">
        <v>5491</v>
      </c>
      <c r="E39" s="28">
        <v>6926</v>
      </c>
      <c r="F39" s="28">
        <v>7249</v>
      </c>
      <c r="G39" s="28">
        <v>7614.1</v>
      </c>
      <c r="H39" s="28">
        <v>7856.8</v>
      </c>
      <c r="I39" s="28">
        <v>9315.8</v>
      </c>
      <c r="J39" s="28">
        <v>10865.3</v>
      </c>
      <c r="K39" s="2">
        <v>0.166</v>
      </c>
    </row>
    <row r="40" spans="1:11" ht="12.75">
      <c r="A40" s="31" t="s">
        <v>41</v>
      </c>
      <c r="B40" s="28">
        <v>739</v>
      </c>
      <c r="C40" s="28">
        <v>756</v>
      </c>
      <c r="D40" s="28">
        <v>782</v>
      </c>
      <c r="E40" s="28">
        <v>824</v>
      </c>
      <c r="F40" s="28">
        <v>863</v>
      </c>
      <c r="G40" s="28">
        <v>868.6</v>
      </c>
      <c r="H40" s="28">
        <v>859.5</v>
      </c>
      <c r="I40" s="28">
        <v>867.3</v>
      </c>
      <c r="J40" s="28">
        <v>863.9</v>
      </c>
      <c r="K40" s="2">
        <v>-0.004</v>
      </c>
    </row>
    <row r="41" spans="1:11" ht="12.75">
      <c r="A41" s="31"/>
      <c r="B41" s="28"/>
      <c r="C41" s="28"/>
      <c r="D41" s="28"/>
      <c r="E41" s="28"/>
      <c r="F41" s="28"/>
      <c r="G41" s="28"/>
      <c r="H41" s="28"/>
      <c r="I41" s="28"/>
      <c r="J41" s="28"/>
      <c r="K41" s="2"/>
    </row>
    <row r="42" spans="1:11" ht="12.75">
      <c r="A42" s="89" t="s">
        <v>42</v>
      </c>
      <c r="B42" s="133">
        <v>107660</v>
      </c>
      <c r="C42" s="133">
        <v>109131</v>
      </c>
      <c r="D42" s="133">
        <v>116802</v>
      </c>
      <c r="E42" s="133">
        <v>125719</v>
      </c>
      <c r="F42" s="133">
        <v>127717</v>
      </c>
      <c r="G42" s="133">
        <v>131150.3</v>
      </c>
      <c r="H42" s="133">
        <v>133358.9</v>
      </c>
      <c r="I42" s="133">
        <v>139219.1</v>
      </c>
      <c r="J42" s="133">
        <v>146233.9</v>
      </c>
      <c r="K42" s="121">
        <v>0.05</v>
      </c>
    </row>
    <row r="46" ht="12.75">
      <c r="K46">
        <v>13</v>
      </c>
    </row>
  </sheetData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workbookViewId="0" topLeftCell="B1">
      <selection activeCell="H3" sqref="H3"/>
    </sheetView>
  </sheetViews>
  <sheetFormatPr defaultColWidth="9.140625" defaultRowHeight="12.75"/>
  <cols>
    <col min="1" max="1" width="21.7109375" style="0" customWidth="1"/>
    <col min="2" max="10" width="13.7109375" style="15" customWidth="1"/>
    <col min="11" max="11" width="12.7109375" style="0" customWidth="1"/>
  </cols>
  <sheetData>
    <row r="1" spans="1:17" ht="12.75">
      <c r="A1" s="42" t="s">
        <v>121</v>
      </c>
      <c r="B1" s="28"/>
      <c r="C1" s="28"/>
      <c r="D1" s="28"/>
      <c r="E1" s="28"/>
      <c r="F1" s="28"/>
      <c r="G1" s="28"/>
      <c r="H1" s="136"/>
      <c r="I1" s="28"/>
      <c r="J1" s="28"/>
      <c r="K1" s="31">
        <v>14</v>
      </c>
      <c r="L1" s="31"/>
      <c r="M1" s="31"/>
      <c r="N1" s="31"/>
      <c r="O1" s="31"/>
      <c r="P1" s="31"/>
      <c r="Q1" s="31"/>
    </row>
    <row r="2" spans="1:17" ht="12.75">
      <c r="A2" s="42" t="s">
        <v>122</v>
      </c>
      <c r="B2" s="28"/>
      <c r="C2" s="28"/>
      <c r="D2" s="28"/>
      <c r="E2" s="28"/>
      <c r="F2" s="28"/>
      <c r="G2" s="28"/>
      <c r="H2" s="28"/>
      <c r="I2" s="28"/>
      <c r="J2" s="28"/>
      <c r="K2" s="2"/>
      <c r="L2" s="31"/>
      <c r="M2" s="31"/>
      <c r="N2" s="31"/>
      <c r="O2" s="31"/>
      <c r="P2" s="31"/>
      <c r="Q2" s="31"/>
    </row>
    <row r="3" spans="1:17" ht="12.75">
      <c r="A3" s="31"/>
      <c r="B3" s="28"/>
      <c r="C3" s="28"/>
      <c r="D3" s="28"/>
      <c r="E3" s="28"/>
      <c r="F3" s="28"/>
      <c r="G3" s="28"/>
      <c r="H3" s="134" t="s">
        <v>214</v>
      </c>
      <c r="I3" s="28"/>
      <c r="J3" s="28"/>
      <c r="K3" s="2"/>
      <c r="L3" s="31"/>
      <c r="M3" s="31"/>
      <c r="N3" s="31"/>
      <c r="O3" s="31"/>
      <c r="P3" s="31"/>
      <c r="Q3" s="31"/>
    </row>
    <row r="4" spans="1:17" ht="12.75">
      <c r="A4" s="116"/>
      <c r="B4" s="44"/>
      <c r="C4" s="44"/>
      <c r="D4" s="44"/>
      <c r="E4" s="44"/>
      <c r="F4" s="44"/>
      <c r="G4" s="44"/>
      <c r="H4" s="44"/>
      <c r="I4" s="44"/>
      <c r="J4" s="44"/>
      <c r="K4" s="22" t="s">
        <v>2</v>
      </c>
      <c r="L4" s="31"/>
      <c r="M4" s="31"/>
      <c r="N4" s="31"/>
      <c r="O4" s="31"/>
      <c r="P4" s="31"/>
      <c r="Q4" s="31"/>
    </row>
    <row r="5" spans="1:17" ht="12.75">
      <c r="A5" s="117"/>
      <c r="B5" s="34" t="s">
        <v>4</v>
      </c>
      <c r="C5" s="34" t="s">
        <v>5</v>
      </c>
      <c r="D5" s="34" t="s">
        <v>6</v>
      </c>
      <c r="E5" s="34" t="s">
        <v>7</v>
      </c>
      <c r="F5" s="34" t="s">
        <v>8</v>
      </c>
      <c r="G5" s="34" t="s">
        <v>9</v>
      </c>
      <c r="H5" s="135" t="s">
        <v>10</v>
      </c>
      <c r="I5" s="34" t="s">
        <v>11</v>
      </c>
      <c r="J5" s="34" t="s">
        <v>12</v>
      </c>
      <c r="K5" s="23" t="s">
        <v>13</v>
      </c>
      <c r="L5" s="31"/>
      <c r="M5" s="31"/>
      <c r="N5" s="31"/>
      <c r="O5" s="31"/>
      <c r="P5" s="31"/>
      <c r="Q5" s="31"/>
    </row>
    <row r="6" spans="1:17" ht="12.75">
      <c r="A6" s="31"/>
      <c r="B6" s="28"/>
      <c r="C6" s="28"/>
      <c r="D6" s="28"/>
      <c r="E6" s="28"/>
      <c r="F6" s="28"/>
      <c r="G6" s="28"/>
      <c r="H6" s="28"/>
      <c r="I6" s="28"/>
      <c r="J6" s="28"/>
      <c r="K6" s="2"/>
      <c r="L6" s="31"/>
      <c r="M6" s="31"/>
      <c r="N6" s="31"/>
      <c r="O6" s="31"/>
      <c r="P6" s="31"/>
      <c r="Q6" s="31"/>
    </row>
    <row r="7" spans="1:17" ht="12.75">
      <c r="A7" s="31" t="s">
        <v>14</v>
      </c>
      <c r="B7" s="28">
        <v>1341</v>
      </c>
      <c r="C7" s="28">
        <v>1349</v>
      </c>
      <c r="D7" s="28">
        <v>1492</v>
      </c>
      <c r="E7" s="28">
        <v>1595</v>
      </c>
      <c r="F7" s="28">
        <v>1522</v>
      </c>
      <c r="G7" s="28">
        <v>1442.9</v>
      </c>
      <c r="H7" s="28">
        <v>1457.2</v>
      </c>
      <c r="I7" s="28">
        <v>1517.5</v>
      </c>
      <c r="J7" s="28">
        <v>1629.9</v>
      </c>
      <c r="K7" s="2">
        <v>0.074</v>
      </c>
      <c r="L7" s="31"/>
      <c r="M7" s="31"/>
      <c r="N7" s="31"/>
      <c r="O7" s="31"/>
      <c r="P7" s="31"/>
      <c r="Q7" s="31"/>
    </row>
    <row r="8" spans="1:17" ht="12.75">
      <c r="A8" s="31" t="s">
        <v>15</v>
      </c>
      <c r="B8" s="28">
        <v>1596</v>
      </c>
      <c r="C8" s="28">
        <v>1643</v>
      </c>
      <c r="D8" s="28">
        <v>1772</v>
      </c>
      <c r="E8" s="28">
        <v>1905</v>
      </c>
      <c r="F8" s="28">
        <v>2079</v>
      </c>
      <c r="G8" s="28">
        <v>1888.4</v>
      </c>
      <c r="H8" s="28">
        <v>1790.7</v>
      </c>
      <c r="I8" s="28">
        <v>1726.7</v>
      </c>
      <c r="J8" s="28">
        <v>1832.1</v>
      </c>
      <c r="K8" s="2">
        <v>0.061</v>
      </c>
      <c r="L8" s="31"/>
      <c r="M8" s="31"/>
      <c r="N8" s="31"/>
      <c r="O8" s="31"/>
      <c r="P8" s="31"/>
      <c r="Q8" s="31"/>
    </row>
    <row r="9" spans="1:17" ht="12.75">
      <c r="A9" s="31" t="s">
        <v>16</v>
      </c>
      <c r="B9" s="28">
        <v>6533</v>
      </c>
      <c r="C9" s="28">
        <v>6545</v>
      </c>
      <c r="D9" s="28">
        <v>7165</v>
      </c>
      <c r="E9" s="28">
        <v>7390</v>
      </c>
      <c r="F9" s="28">
        <v>7939</v>
      </c>
      <c r="G9" s="28">
        <v>8019.7</v>
      </c>
      <c r="H9" s="28">
        <v>7998.6</v>
      </c>
      <c r="I9" s="28">
        <v>8157.1</v>
      </c>
      <c r="J9" s="28">
        <v>8623.9</v>
      </c>
      <c r="K9" s="2">
        <v>0.057</v>
      </c>
      <c r="L9" s="31"/>
      <c r="M9" s="31"/>
      <c r="N9" s="31"/>
      <c r="O9" s="31"/>
      <c r="P9" s="31"/>
      <c r="Q9" s="31"/>
    </row>
    <row r="10" spans="1:17" ht="12.75">
      <c r="A10" s="31" t="s">
        <v>17</v>
      </c>
      <c r="B10" s="28">
        <v>1034</v>
      </c>
      <c r="C10" s="28">
        <v>1171</v>
      </c>
      <c r="D10" s="28">
        <v>1278</v>
      </c>
      <c r="E10" s="28">
        <v>1174</v>
      </c>
      <c r="F10" s="28">
        <v>1220</v>
      </c>
      <c r="G10" s="28">
        <v>1105.7</v>
      </c>
      <c r="H10" s="28">
        <v>1051.6</v>
      </c>
      <c r="I10" s="28">
        <v>1024.2</v>
      </c>
      <c r="J10" s="28">
        <v>1102.8</v>
      </c>
      <c r="K10" s="2">
        <v>0.077</v>
      </c>
      <c r="L10" s="31"/>
      <c r="M10" s="31"/>
      <c r="N10" s="31"/>
      <c r="O10" s="31"/>
      <c r="P10" s="31"/>
      <c r="Q10" s="31"/>
    </row>
    <row r="11" spans="1:17" ht="12.75">
      <c r="A11" s="31"/>
      <c r="B11" s="28"/>
      <c r="C11" s="28"/>
      <c r="D11" s="28"/>
      <c r="E11" s="28"/>
      <c r="F11" s="28"/>
      <c r="G11" s="28"/>
      <c r="H11" s="28"/>
      <c r="I11" s="28"/>
      <c r="J11" s="28"/>
      <c r="K11" s="2"/>
      <c r="L11" s="31"/>
      <c r="M11" s="31"/>
      <c r="N11" s="31"/>
      <c r="O11" s="31"/>
      <c r="P11" s="31"/>
      <c r="Q11" s="31"/>
    </row>
    <row r="12" spans="1:17" ht="12.75">
      <c r="A12" s="31" t="s">
        <v>18</v>
      </c>
      <c r="B12" s="28">
        <v>885</v>
      </c>
      <c r="C12" s="28">
        <v>788</v>
      </c>
      <c r="D12" s="28">
        <v>782</v>
      </c>
      <c r="E12" s="28">
        <v>864</v>
      </c>
      <c r="F12" s="28">
        <v>800</v>
      </c>
      <c r="G12" s="28">
        <v>761.1</v>
      </c>
      <c r="H12" s="28">
        <v>769.1</v>
      </c>
      <c r="I12" s="28">
        <v>848.9</v>
      </c>
      <c r="J12" s="28">
        <v>876.1</v>
      </c>
      <c r="K12" s="2">
        <v>0.032</v>
      </c>
      <c r="L12" s="31"/>
      <c r="M12" s="31"/>
      <c r="N12" s="31"/>
      <c r="O12" s="31"/>
      <c r="P12" s="31"/>
      <c r="Q12" s="31"/>
    </row>
    <row r="13" spans="1:17" ht="12.75">
      <c r="A13" s="31" t="s">
        <v>19</v>
      </c>
      <c r="B13" s="28">
        <v>8168</v>
      </c>
      <c r="C13" s="28">
        <v>8974</v>
      </c>
      <c r="D13" s="28">
        <v>8995</v>
      </c>
      <c r="E13" s="28">
        <v>9703</v>
      </c>
      <c r="F13" s="28">
        <v>10346</v>
      </c>
      <c r="G13" s="28">
        <v>10806.4</v>
      </c>
      <c r="H13" s="28">
        <v>11179.2</v>
      </c>
      <c r="I13" s="28">
        <v>11517.3</v>
      </c>
      <c r="J13" s="28">
        <v>11693.2</v>
      </c>
      <c r="K13" s="2">
        <v>0.015</v>
      </c>
      <c r="L13" s="31"/>
      <c r="M13" s="31"/>
      <c r="N13" s="31"/>
      <c r="O13" s="31"/>
      <c r="P13" s="31"/>
      <c r="Q13" s="31"/>
    </row>
    <row r="14" spans="1:17" ht="12.75">
      <c r="A14" s="31" t="s">
        <v>20</v>
      </c>
      <c r="B14" s="28">
        <v>8283</v>
      </c>
      <c r="C14" s="28">
        <v>8128</v>
      </c>
      <c r="D14" s="28">
        <v>8436</v>
      </c>
      <c r="E14" s="28">
        <v>8950</v>
      </c>
      <c r="F14" s="28">
        <v>8739</v>
      </c>
      <c r="G14" s="28">
        <v>9298</v>
      </c>
      <c r="H14" s="28">
        <v>9223.9</v>
      </c>
      <c r="I14" s="28">
        <v>9437</v>
      </c>
      <c r="J14" s="28">
        <v>10492.9</v>
      </c>
      <c r="K14" s="2">
        <v>0.112</v>
      </c>
      <c r="L14" s="31"/>
      <c r="M14" s="31"/>
      <c r="N14" s="31"/>
      <c r="O14" s="31"/>
      <c r="P14" s="31"/>
      <c r="Q14" s="31"/>
    </row>
    <row r="15" spans="1:17" ht="12.75">
      <c r="A15" s="31" t="s">
        <v>21</v>
      </c>
      <c r="B15" s="28">
        <v>3589</v>
      </c>
      <c r="C15" s="28">
        <v>3687</v>
      </c>
      <c r="D15" s="28">
        <v>3771</v>
      </c>
      <c r="E15" s="28">
        <v>4058</v>
      </c>
      <c r="F15" s="28">
        <v>4235</v>
      </c>
      <c r="G15" s="28">
        <v>4413.7</v>
      </c>
      <c r="H15" s="28">
        <v>4538</v>
      </c>
      <c r="I15" s="28">
        <v>4793.4</v>
      </c>
      <c r="J15" s="28">
        <v>5212.5</v>
      </c>
      <c r="K15" s="2">
        <v>0.087</v>
      </c>
      <c r="L15" s="31"/>
      <c r="M15" s="31"/>
      <c r="N15" s="31"/>
      <c r="O15" s="31"/>
      <c r="P15" s="31"/>
      <c r="Q15" s="31"/>
    </row>
    <row r="16" spans="1:17" ht="12.75">
      <c r="A16" s="31"/>
      <c r="B16" s="28"/>
      <c r="C16" s="28"/>
      <c r="D16" s="28"/>
      <c r="E16" s="28"/>
      <c r="F16" s="28"/>
      <c r="G16" s="28"/>
      <c r="H16" s="28"/>
      <c r="I16" s="28"/>
      <c r="J16" s="28"/>
      <c r="K16" s="2"/>
      <c r="L16" s="31"/>
      <c r="M16" s="31"/>
      <c r="N16" s="31"/>
      <c r="O16" s="31"/>
      <c r="P16" s="31"/>
      <c r="Q16" s="31"/>
    </row>
    <row r="17" spans="1:17" ht="12.75">
      <c r="A17" s="31" t="s">
        <v>22</v>
      </c>
      <c r="B17" s="28">
        <v>6004</v>
      </c>
      <c r="C17" s="28">
        <v>6128</v>
      </c>
      <c r="D17" s="28">
        <v>6678</v>
      </c>
      <c r="E17" s="28">
        <v>7214</v>
      </c>
      <c r="F17" s="28">
        <v>7467</v>
      </c>
      <c r="G17" s="28">
        <v>7480.1</v>
      </c>
      <c r="H17" s="28">
        <v>7672.7</v>
      </c>
      <c r="I17" s="28">
        <v>7962</v>
      </c>
      <c r="J17" s="28">
        <v>8144.1</v>
      </c>
      <c r="K17" s="2">
        <v>0.023</v>
      </c>
      <c r="L17" s="31"/>
      <c r="M17" s="31"/>
      <c r="N17" s="31"/>
      <c r="O17" s="31"/>
      <c r="P17" s="31"/>
      <c r="Q17" s="31"/>
    </row>
    <row r="18" spans="1:17" ht="12.75">
      <c r="A18" s="31" t="s">
        <v>23</v>
      </c>
      <c r="B18" s="28">
        <v>3387</v>
      </c>
      <c r="C18" s="28">
        <v>3458</v>
      </c>
      <c r="D18" s="28">
        <v>3710</v>
      </c>
      <c r="E18" s="28">
        <v>4165</v>
      </c>
      <c r="F18" s="28">
        <v>4321</v>
      </c>
      <c r="G18" s="28">
        <v>4308.7</v>
      </c>
      <c r="H18" s="28">
        <v>4492.2</v>
      </c>
      <c r="I18" s="28">
        <v>4643.3</v>
      </c>
      <c r="J18" s="28">
        <v>4310</v>
      </c>
      <c r="K18" s="2">
        <v>-0.072</v>
      </c>
      <c r="L18" s="31"/>
      <c r="M18" s="31"/>
      <c r="N18" s="31"/>
      <c r="O18" s="31"/>
      <c r="P18" s="31"/>
      <c r="Q18" s="31"/>
    </row>
    <row r="19" spans="1:17" ht="12.75">
      <c r="A19" s="31" t="s">
        <v>24</v>
      </c>
      <c r="B19" s="28">
        <v>875</v>
      </c>
      <c r="C19" s="28">
        <v>895</v>
      </c>
      <c r="D19" s="28">
        <v>1045</v>
      </c>
      <c r="E19" s="28">
        <v>1288</v>
      </c>
      <c r="F19" s="28">
        <v>1380</v>
      </c>
      <c r="G19" s="28">
        <v>1355.1</v>
      </c>
      <c r="H19" s="28">
        <v>1257.1</v>
      </c>
      <c r="I19" s="28">
        <v>1356.1</v>
      </c>
      <c r="J19" s="28">
        <v>1402.8</v>
      </c>
      <c r="K19" s="2">
        <v>0.034</v>
      </c>
      <c r="L19" s="31"/>
      <c r="M19" s="31"/>
      <c r="N19" s="31"/>
      <c r="O19" s="31"/>
      <c r="P19" s="31"/>
      <c r="Q19" s="31"/>
    </row>
    <row r="20" spans="1:17" ht="12.75">
      <c r="A20" s="31" t="s">
        <v>25</v>
      </c>
      <c r="B20" s="28">
        <v>2335</v>
      </c>
      <c r="C20" s="28">
        <v>2366</v>
      </c>
      <c r="D20" s="28">
        <v>2447</v>
      </c>
      <c r="E20" s="28">
        <v>3437</v>
      </c>
      <c r="F20" s="28">
        <v>3372</v>
      </c>
      <c r="G20" s="28">
        <v>2737.2</v>
      </c>
      <c r="H20" s="28">
        <v>2572.4</v>
      </c>
      <c r="I20" s="28">
        <v>2670.2</v>
      </c>
      <c r="J20" s="28">
        <v>2556.1</v>
      </c>
      <c r="K20" s="2">
        <v>-0.043</v>
      </c>
      <c r="L20" s="31"/>
      <c r="M20" s="31"/>
      <c r="N20" s="31"/>
      <c r="O20" s="31"/>
      <c r="P20" s="31"/>
      <c r="Q20" s="31"/>
    </row>
    <row r="21" spans="1:17" ht="12.75">
      <c r="A21" s="31"/>
      <c r="B21" s="28"/>
      <c r="C21" s="28"/>
      <c r="D21" s="28"/>
      <c r="E21" s="28"/>
      <c r="F21" s="28"/>
      <c r="G21" s="28"/>
      <c r="H21" s="28"/>
      <c r="I21" s="28"/>
      <c r="J21" s="28"/>
      <c r="K21" s="2"/>
      <c r="L21" s="31"/>
      <c r="M21" s="31"/>
      <c r="N21" s="31"/>
      <c r="O21" s="31"/>
      <c r="P21" s="31"/>
      <c r="Q21" s="31"/>
    </row>
    <row r="22" spans="1:17" ht="12.75">
      <c r="A22" s="31" t="s">
        <v>26</v>
      </c>
      <c r="B22" s="28">
        <v>11863</v>
      </c>
      <c r="C22" s="28">
        <v>11718</v>
      </c>
      <c r="D22" s="28">
        <v>12820</v>
      </c>
      <c r="E22" s="28">
        <v>13888</v>
      </c>
      <c r="F22" s="28">
        <v>12215</v>
      </c>
      <c r="G22" s="28">
        <v>12599.5</v>
      </c>
      <c r="H22" s="28">
        <v>13332.1</v>
      </c>
      <c r="I22" s="28">
        <v>13923.1</v>
      </c>
      <c r="J22" s="28">
        <v>13873.8</v>
      </c>
      <c r="K22" s="2">
        <v>-0.004</v>
      </c>
      <c r="L22" s="31"/>
      <c r="M22" s="31"/>
      <c r="N22" s="31"/>
      <c r="O22" s="31"/>
      <c r="P22" s="31"/>
      <c r="Q22" s="31"/>
    </row>
    <row r="23" spans="1:17" ht="12.75">
      <c r="A23" s="31" t="s">
        <v>27</v>
      </c>
      <c r="B23" s="28">
        <v>14725</v>
      </c>
      <c r="C23" s="28">
        <v>14768</v>
      </c>
      <c r="D23" s="28">
        <v>15345</v>
      </c>
      <c r="E23" s="28">
        <v>16043</v>
      </c>
      <c r="F23" s="28">
        <v>15745</v>
      </c>
      <c r="G23" s="28">
        <v>16395.6</v>
      </c>
      <c r="H23" s="28">
        <v>16771.9</v>
      </c>
      <c r="I23" s="28">
        <v>17425.7</v>
      </c>
      <c r="J23" s="28">
        <v>18059.7</v>
      </c>
      <c r="K23" s="2">
        <v>0.036</v>
      </c>
      <c r="L23" s="31"/>
      <c r="M23" s="31"/>
      <c r="N23" s="31"/>
      <c r="O23" s="31"/>
      <c r="P23" s="31"/>
      <c r="Q23" s="31"/>
    </row>
    <row r="24" spans="1:17" ht="12.75">
      <c r="A24" s="31" t="s">
        <v>28</v>
      </c>
      <c r="B24" s="28">
        <v>1828</v>
      </c>
      <c r="C24" s="28">
        <v>1827</v>
      </c>
      <c r="D24" s="28">
        <v>2064</v>
      </c>
      <c r="E24" s="28">
        <v>2179</v>
      </c>
      <c r="F24" s="28">
        <v>2432</v>
      </c>
      <c r="G24" s="28">
        <v>2524.2</v>
      </c>
      <c r="H24" s="28">
        <v>2663.1</v>
      </c>
      <c r="I24" s="28">
        <v>2750.5</v>
      </c>
      <c r="J24" s="28">
        <v>3273</v>
      </c>
      <c r="K24" s="2">
        <v>0.19</v>
      </c>
      <c r="L24" s="31"/>
      <c r="M24" s="31"/>
      <c r="N24" s="31"/>
      <c r="O24" s="31"/>
      <c r="P24" s="31"/>
      <c r="Q24" s="31"/>
    </row>
    <row r="25" spans="1:17" ht="12.75">
      <c r="A25" s="31" t="s">
        <v>29</v>
      </c>
      <c r="B25" s="28">
        <v>2287</v>
      </c>
      <c r="C25" s="28">
        <v>2250</v>
      </c>
      <c r="D25" s="28">
        <v>2434</v>
      </c>
      <c r="E25" s="28">
        <v>2634</v>
      </c>
      <c r="F25" s="28">
        <v>2827</v>
      </c>
      <c r="G25" s="28">
        <v>2973.8</v>
      </c>
      <c r="H25" s="28">
        <v>3037.7</v>
      </c>
      <c r="I25" s="28">
        <v>3156.4</v>
      </c>
      <c r="J25" s="28">
        <v>3297.3</v>
      </c>
      <c r="K25" s="2">
        <v>0.045</v>
      </c>
      <c r="L25" s="31"/>
      <c r="M25" s="31"/>
      <c r="N25" s="31"/>
      <c r="O25" s="31"/>
      <c r="P25" s="31"/>
      <c r="Q25" s="31"/>
    </row>
    <row r="26" spans="1:17" ht="12.75">
      <c r="A26" s="31"/>
      <c r="B26" s="28"/>
      <c r="C26" s="28"/>
      <c r="D26" s="28"/>
      <c r="E26" s="28"/>
      <c r="F26" s="28"/>
      <c r="G26" s="28"/>
      <c r="H26" s="28"/>
      <c r="I26" s="28"/>
      <c r="J26" s="28"/>
      <c r="K26" s="2"/>
      <c r="L26" s="31"/>
      <c r="M26" s="31"/>
      <c r="N26" s="31"/>
      <c r="O26" s="31"/>
      <c r="P26" s="31"/>
      <c r="Q26" s="31"/>
    </row>
    <row r="27" spans="1:17" ht="12.75">
      <c r="A27" s="31" t="s">
        <v>30</v>
      </c>
      <c r="B27" s="28">
        <v>1086</v>
      </c>
      <c r="C27" s="28">
        <v>920</v>
      </c>
      <c r="D27" s="28">
        <v>986</v>
      </c>
      <c r="E27" s="28">
        <v>1074</v>
      </c>
      <c r="F27" s="28">
        <v>1192</v>
      </c>
      <c r="G27" s="28">
        <v>1453</v>
      </c>
      <c r="H27" s="28">
        <v>1546.9</v>
      </c>
      <c r="I27" s="28">
        <v>2039.1</v>
      </c>
      <c r="J27" s="28">
        <v>2121.9</v>
      </c>
      <c r="K27" s="2">
        <v>0.041</v>
      </c>
      <c r="L27" s="31"/>
      <c r="M27" s="31"/>
      <c r="N27" s="31"/>
      <c r="O27" s="31"/>
      <c r="P27" s="31"/>
      <c r="Q27" s="31"/>
    </row>
    <row r="28" spans="1:17" ht="12.75">
      <c r="A28" s="31" t="s">
        <v>31</v>
      </c>
      <c r="B28" s="28">
        <v>6897</v>
      </c>
      <c r="C28" s="28">
        <v>6745</v>
      </c>
      <c r="D28" s="28">
        <v>7311</v>
      </c>
      <c r="E28" s="28">
        <v>8265</v>
      </c>
      <c r="F28" s="28">
        <v>7610</v>
      </c>
      <c r="G28" s="28">
        <v>7968.2</v>
      </c>
      <c r="H28" s="28">
        <v>8102.4</v>
      </c>
      <c r="I28" s="28">
        <v>7886.2</v>
      </c>
      <c r="J28" s="28">
        <v>9316.6</v>
      </c>
      <c r="K28" s="2">
        <v>0.181</v>
      </c>
      <c r="L28" s="31"/>
      <c r="M28" s="31"/>
      <c r="N28" s="31"/>
      <c r="O28" s="31"/>
      <c r="P28" s="31"/>
      <c r="Q28" s="31"/>
    </row>
    <row r="29" spans="1:17" ht="12.75">
      <c r="A29" s="31" t="s">
        <v>32</v>
      </c>
      <c r="B29" s="28">
        <v>3062</v>
      </c>
      <c r="C29" s="28">
        <v>3026</v>
      </c>
      <c r="D29" s="28">
        <v>3324</v>
      </c>
      <c r="E29" s="28">
        <v>3762</v>
      </c>
      <c r="F29" s="28">
        <v>3892</v>
      </c>
      <c r="G29" s="28">
        <v>3814.5</v>
      </c>
      <c r="H29" s="28">
        <v>3680.2</v>
      </c>
      <c r="I29" s="28">
        <v>3776.1</v>
      </c>
      <c r="J29" s="28">
        <v>3649.6</v>
      </c>
      <c r="K29" s="2">
        <v>-0.034</v>
      </c>
      <c r="L29" s="31"/>
      <c r="M29" s="31"/>
      <c r="N29" s="31"/>
      <c r="O29" s="31"/>
      <c r="P29" s="31"/>
      <c r="Q29" s="31"/>
    </row>
    <row r="30" spans="1:17" ht="12.75">
      <c r="A30" s="31" t="s">
        <v>33</v>
      </c>
      <c r="B30" s="28">
        <v>1264</v>
      </c>
      <c r="C30" s="28">
        <v>1298</v>
      </c>
      <c r="D30" s="28">
        <v>1380</v>
      </c>
      <c r="E30" s="28">
        <v>1410</v>
      </c>
      <c r="F30" s="28">
        <v>1479</v>
      </c>
      <c r="G30" s="28">
        <v>1539</v>
      </c>
      <c r="H30" s="28">
        <v>1629.6</v>
      </c>
      <c r="I30" s="28">
        <v>1776.5</v>
      </c>
      <c r="J30" s="28">
        <v>1887.9</v>
      </c>
      <c r="K30" s="2">
        <v>0.063</v>
      </c>
      <c r="L30" s="31"/>
      <c r="M30" s="31"/>
      <c r="N30" s="31"/>
      <c r="O30" s="31"/>
      <c r="P30" s="31"/>
      <c r="Q30" s="31"/>
    </row>
    <row r="31" spans="1:17" ht="12.75">
      <c r="A31" s="31"/>
      <c r="B31" s="28"/>
      <c r="C31" s="28"/>
      <c r="D31" s="28"/>
      <c r="E31" s="28"/>
      <c r="F31" s="28"/>
      <c r="G31" s="28"/>
      <c r="H31" s="28"/>
      <c r="I31" s="28"/>
      <c r="J31" s="28"/>
      <c r="K31" s="2"/>
      <c r="L31" s="31"/>
      <c r="M31" s="31"/>
      <c r="N31" s="31"/>
      <c r="O31" s="31"/>
      <c r="P31" s="31"/>
      <c r="Q31" s="31"/>
    </row>
    <row r="32" spans="1:17" ht="12.75">
      <c r="A32" s="31" t="s">
        <v>34</v>
      </c>
      <c r="B32" s="28">
        <v>3047</v>
      </c>
      <c r="C32" s="28">
        <v>3072</v>
      </c>
      <c r="D32" s="28">
        <v>3526</v>
      </c>
      <c r="E32" s="28">
        <v>3539</v>
      </c>
      <c r="F32" s="28">
        <v>3663</v>
      </c>
      <c r="G32" s="28">
        <v>3584</v>
      </c>
      <c r="H32" s="28">
        <v>3710.5</v>
      </c>
      <c r="I32" s="28">
        <v>3733.2</v>
      </c>
      <c r="J32" s="28">
        <v>3817.5</v>
      </c>
      <c r="K32" s="2">
        <v>0.023</v>
      </c>
      <c r="L32" s="31"/>
      <c r="M32" s="31"/>
      <c r="N32" s="31"/>
      <c r="O32" s="31"/>
      <c r="P32" s="31"/>
      <c r="Q32" s="31"/>
    </row>
    <row r="33" spans="1:17" ht="12.75">
      <c r="A33" s="31" t="s">
        <v>35</v>
      </c>
      <c r="B33" s="28">
        <v>15798</v>
      </c>
      <c r="C33" s="28">
        <v>16203</v>
      </c>
      <c r="D33" s="28">
        <v>15416</v>
      </c>
      <c r="E33" s="28">
        <v>13293</v>
      </c>
      <c r="F33" s="28">
        <v>14197</v>
      </c>
      <c r="G33" s="28">
        <v>14725.2</v>
      </c>
      <c r="H33" s="28">
        <v>18632.2</v>
      </c>
      <c r="I33" s="28">
        <v>18358.1</v>
      </c>
      <c r="J33" s="28">
        <v>17889.9</v>
      </c>
      <c r="K33" s="2">
        <v>-0.026</v>
      </c>
      <c r="L33" s="31"/>
      <c r="M33" s="31"/>
      <c r="N33" s="31"/>
      <c r="O33" s="31"/>
      <c r="P33" s="31"/>
      <c r="Q33" s="31"/>
    </row>
    <row r="34" spans="1:17" ht="12.75">
      <c r="A34" s="31" t="s">
        <v>36</v>
      </c>
      <c r="B34" s="28">
        <v>2630</v>
      </c>
      <c r="C34" s="28">
        <v>2836</v>
      </c>
      <c r="D34" s="28">
        <v>3001</v>
      </c>
      <c r="E34" s="28">
        <v>3274</v>
      </c>
      <c r="F34" s="28">
        <v>3371</v>
      </c>
      <c r="G34" s="28">
        <v>3289.1</v>
      </c>
      <c r="H34" s="28">
        <v>3417.8</v>
      </c>
      <c r="I34" s="28">
        <v>3430.6</v>
      </c>
      <c r="J34" s="28">
        <v>3500.6</v>
      </c>
      <c r="K34" s="2">
        <v>0.02</v>
      </c>
      <c r="L34" s="31"/>
      <c r="M34" s="31"/>
      <c r="N34" s="31"/>
      <c r="O34" s="31"/>
      <c r="P34" s="31"/>
      <c r="Q34" s="31"/>
    </row>
    <row r="35" spans="1:17" ht="12.75">
      <c r="A35" s="31" t="s">
        <v>37</v>
      </c>
      <c r="B35" s="28">
        <v>6522</v>
      </c>
      <c r="C35" s="28">
        <v>6700</v>
      </c>
      <c r="D35" s="28">
        <v>7264</v>
      </c>
      <c r="E35" s="28">
        <v>7524</v>
      </c>
      <c r="F35" s="28">
        <v>7931</v>
      </c>
      <c r="G35" s="28">
        <v>8204.7</v>
      </c>
      <c r="H35" s="28">
        <v>8658.4</v>
      </c>
      <c r="I35" s="28">
        <v>9183.6</v>
      </c>
      <c r="J35" s="28">
        <v>9561</v>
      </c>
      <c r="K35" s="2">
        <v>0.041</v>
      </c>
      <c r="L35" s="31"/>
      <c r="M35" s="31"/>
      <c r="N35" s="31"/>
      <c r="O35" s="31"/>
      <c r="P35" s="31"/>
      <c r="Q35" s="31"/>
    </row>
    <row r="36" spans="1:17" ht="12.75">
      <c r="A36" s="31"/>
      <c r="B36" s="28"/>
      <c r="C36" s="28"/>
      <c r="D36" s="28"/>
      <c r="E36" s="28"/>
      <c r="F36" s="28"/>
      <c r="G36" s="28"/>
      <c r="H36" s="28"/>
      <c r="I36" s="28"/>
      <c r="J36" s="28"/>
      <c r="K36" s="2"/>
      <c r="L36" s="31"/>
      <c r="M36" s="31"/>
      <c r="N36" s="31"/>
      <c r="O36" s="31"/>
      <c r="P36" s="31"/>
      <c r="Q36" s="31"/>
    </row>
    <row r="37" spans="1:17" ht="12.75">
      <c r="A37" s="31" t="s">
        <v>38</v>
      </c>
      <c r="B37" s="28">
        <v>2135</v>
      </c>
      <c r="C37" s="28">
        <v>2172</v>
      </c>
      <c r="D37" s="28">
        <v>2417</v>
      </c>
      <c r="E37" s="28">
        <v>2229</v>
      </c>
      <c r="F37" s="28">
        <v>2092</v>
      </c>
      <c r="G37" s="28">
        <v>2011</v>
      </c>
      <c r="H37" s="28">
        <v>2038.4</v>
      </c>
      <c r="I37" s="28">
        <v>1765</v>
      </c>
      <c r="J37" s="28">
        <v>1948.4</v>
      </c>
      <c r="K37" s="2">
        <v>0.104</v>
      </c>
      <c r="L37" s="31"/>
      <c r="M37" s="31"/>
      <c r="N37" s="31"/>
      <c r="O37" s="31"/>
      <c r="P37" s="31"/>
      <c r="Q37" s="31"/>
    </row>
    <row r="38" spans="1:17" ht="12.75">
      <c r="A38" s="31" t="s">
        <v>39</v>
      </c>
      <c r="B38" s="28">
        <v>7463</v>
      </c>
      <c r="C38" s="28">
        <v>7809</v>
      </c>
      <c r="D38" s="28">
        <v>8599</v>
      </c>
      <c r="E38" s="28">
        <v>9399</v>
      </c>
      <c r="F38" s="28">
        <v>9492</v>
      </c>
      <c r="G38" s="28">
        <v>9310.9</v>
      </c>
      <c r="H38" s="28">
        <v>9611.1</v>
      </c>
      <c r="I38" s="28">
        <v>9989</v>
      </c>
      <c r="J38" s="28">
        <v>9834.4</v>
      </c>
      <c r="K38" s="2">
        <v>-0.015</v>
      </c>
      <c r="L38" s="31"/>
      <c r="M38" s="31"/>
      <c r="N38" s="31"/>
      <c r="O38" s="31"/>
      <c r="P38" s="31"/>
      <c r="Q38" s="31"/>
    </row>
    <row r="39" spans="1:17" ht="12.75">
      <c r="A39" s="31" t="s">
        <v>40</v>
      </c>
      <c r="B39" s="28">
        <v>5003</v>
      </c>
      <c r="C39" s="28">
        <v>5228</v>
      </c>
      <c r="D39" s="28">
        <v>6849</v>
      </c>
      <c r="E39" s="28">
        <v>8312</v>
      </c>
      <c r="F39" s="28">
        <v>9852</v>
      </c>
      <c r="G39" s="28">
        <v>9594.4</v>
      </c>
      <c r="H39" s="28">
        <v>9966</v>
      </c>
      <c r="I39" s="28">
        <v>11158</v>
      </c>
      <c r="J39" s="28">
        <v>13472.4</v>
      </c>
      <c r="K39" s="2">
        <v>0.207</v>
      </c>
      <c r="L39" s="31"/>
      <c r="M39" s="31"/>
      <c r="N39" s="31"/>
      <c r="O39" s="31"/>
      <c r="P39" s="31"/>
      <c r="Q39" s="31"/>
    </row>
    <row r="40" spans="1:17" ht="12.75">
      <c r="A40" s="31" t="s">
        <v>41</v>
      </c>
      <c r="B40" s="28">
        <v>907</v>
      </c>
      <c r="C40" s="28">
        <v>1031</v>
      </c>
      <c r="D40" s="28">
        <v>996</v>
      </c>
      <c r="E40" s="28">
        <v>1033</v>
      </c>
      <c r="F40" s="28">
        <v>1102</v>
      </c>
      <c r="G40" s="28">
        <v>1083.5</v>
      </c>
      <c r="H40" s="28">
        <v>1079.2</v>
      </c>
      <c r="I40" s="28">
        <v>1070.4</v>
      </c>
      <c r="J40" s="28">
        <v>1066.3</v>
      </c>
      <c r="K40" s="2">
        <v>-0.004</v>
      </c>
      <c r="L40" s="31"/>
      <c r="M40" s="31"/>
      <c r="N40" s="31"/>
      <c r="O40" s="31"/>
      <c r="P40" s="31"/>
      <c r="Q40" s="31"/>
    </row>
    <row r="41" spans="1:17" ht="12.75">
      <c r="A41" s="31"/>
      <c r="B41" s="28"/>
      <c r="C41" s="28"/>
      <c r="D41" s="28"/>
      <c r="E41" s="28"/>
      <c r="F41" s="28"/>
      <c r="G41" s="28"/>
      <c r="H41" s="28"/>
      <c r="I41" s="28"/>
      <c r="J41" s="28"/>
      <c r="K41" s="2"/>
      <c r="L41" s="31"/>
      <c r="M41" s="31"/>
      <c r="N41" s="31"/>
      <c r="O41" s="31"/>
      <c r="P41" s="31"/>
      <c r="Q41" s="31"/>
    </row>
    <row r="42" spans="1:17" ht="12.75">
      <c r="A42" s="89" t="s">
        <v>90</v>
      </c>
      <c r="B42" s="133">
        <v>130547</v>
      </c>
      <c r="C42" s="133">
        <v>132735</v>
      </c>
      <c r="D42" s="133">
        <v>141303</v>
      </c>
      <c r="E42" s="133">
        <v>149601</v>
      </c>
      <c r="F42" s="133">
        <v>152512</v>
      </c>
      <c r="G42" s="133">
        <v>154687.6</v>
      </c>
      <c r="H42" s="133">
        <v>161880.2</v>
      </c>
      <c r="I42" s="133">
        <v>167075.2</v>
      </c>
      <c r="J42" s="133">
        <v>174446.7</v>
      </c>
      <c r="K42" s="121">
        <v>0.044</v>
      </c>
      <c r="L42" s="31"/>
      <c r="M42" s="31"/>
      <c r="N42" s="31"/>
      <c r="O42" s="31"/>
      <c r="P42" s="31"/>
      <c r="Q42" s="31"/>
    </row>
    <row r="43" spans="1:17" ht="12.75">
      <c r="A43" s="31"/>
      <c r="B43" s="28"/>
      <c r="C43" s="28"/>
      <c r="D43" s="28"/>
      <c r="E43" s="28"/>
      <c r="F43" s="28"/>
      <c r="G43" s="28"/>
      <c r="H43" s="28"/>
      <c r="I43" s="28"/>
      <c r="J43" s="28"/>
      <c r="K43" s="31"/>
      <c r="L43" s="31"/>
      <c r="M43" s="31"/>
      <c r="N43" s="31"/>
      <c r="O43" s="31"/>
      <c r="P43" s="2"/>
      <c r="Q43" s="2"/>
    </row>
  </sheetData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1">
      <selection activeCell="A3" sqref="A3"/>
    </sheetView>
  </sheetViews>
  <sheetFormatPr defaultColWidth="9.140625" defaultRowHeight="12.75"/>
  <cols>
    <col min="1" max="1" width="21.7109375" style="0" customWidth="1"/>
    <col min="2" max="10" width="13.7109375" style="15" customWidth="1"/>
    <col min="11" max="11" width="12.7109375" style="0" customWidth="1"/>
  </cols>
  <sheetData>
    <row r="1" spans="1:11" ht="12.75">
      <c r="A1" s="14" t="s">
        <v>123</v>
      </c>
      <c r="K1" s="2"/>
    </row>
    <row r="2" spans="1:11" ht="12.75">
      <c r="A2" s="14" t="s">
        <v>124</v>
      </c>
      <c r="K2" s="2"/>
    </row>
    <row r="3" spans="2:11" ht="12.75">
      <c r="B3" s="28"/>
      <c r="C3" s="28"/>
      <c r="D3" s="28"/>
      <c r="E3" s="28"/>
      <c r="F3" s="28"/>
      <c r="G3" s="28"/>
      <c r="H3" s="145"/>
      <c r="I3" s="134" t="s">
        <v>214</v>
      </c>
      <c r="J3" s="28"/>
      <c r="K3" s="2"/>
    </row>
    <row r="4" spans="1:11" ht="12.75">
      <c r="A4" s="16"/>
      <c r="B4" s="44"/>
      <c r="C4" s="44"/>
      <c r="D4" s="44"/>
      <c r="E4" s="44"/>
      <c r="F4" s="44"/>
      <c r="G4" s="44"/>
      <c r="H4" s="44"/>
      <c r="I4" s="44"/>
      <c r="J4" s="44"/>
      <c r="K4" s="22" t="s">
        <v>2</v>
      </c>
    </row>
    <row r="5" spans="1:11" ht="12.75">
      <c r="A5" s="18"/>
      <c r="B5" s="30" t="s">
        <v>4</v>
      </c>
      <c r="C5" s="30" t="s">
        <v>5</v>
      </c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137" t="s">
        <v>11</v>
      </c>
      <c r="J5" s="30" t="s">
        <v>12</v>
      </c>
      <c r="K5" s="23" t="s">
        <v>13</v>
      </c>
    </row>
    <row r="6" spans="2:11" ht="12.75">
      <c r="B6" s="28"/>
      <c r="C6" s="28"/>
      <c r="D6" s="28"/>
      <c r="E6" s="28"/>
      <c r="F6" s="28"/>
      <c r="G6" s="28"/>
      <c r="H6" s="28"/>
      <c r="I6" s="28"/>
      <c r="J6" s="28"/>
      <c r="K6" s="2"/>
    </row>
    <row r="7" spans="1:12" ht="12.75">
      <c r="A7" t="s">
        <v>14</v>
      </c>
      <c r="B7" s="28">
        <v>2826</v>
      </c>
      <c r="C7" s="28">
        <v>2779</v>
      </c>
      <c r="D7" s="28">
        <v>2776</v>
      </c>
      <c r="E7" s="28">
        <v>2964</v>
      </c>
      <c r="F7" s="28">
        <v>2705</v>
      </c>
      <c r="G7" s="28">
        <v>2581</v>
      </c>
      <c r="H7" s="28">
        <v>2589</v>
      </c>
      <c r="I7" s="28">
        <v>2576</v>
      </c>
      <c r="J7" s="28">
        <v>2713</v>
      </c>
      <c r="K7" s="2">
        <v>0.053</v>
      </c>
      <c r="L7" s="26"/>
    </row>
    <row r="8" spans="1:12" ht="12.75">
      <c r="A8" t="s">
        <v>15</v>
      </c>
      <c r="B8" s="28">
        <v>4705</v>
      </c>
      <c r="C8" s="28">
        <v>5175</v>
      </c>
      <c r="D8" s="28">
        <v>5966</v>
      </c>
      <c r="E8" s="28">
        <v>5353</v>
      </c>
      <c r="F8" s="28">
        <v>5400</v>
      </c>
      <c r="G8" s="28">
        <v>5214</v>
      </c>
      <c r="H8" s="28">
        <v>5924</v>
      </c>
      <c r="I8" s="28">
        <v>5150</v>
      </c>
      <c r="J8" s="28">
        <v>5014</v>
      </c>
      <c r="K8" s="2">
        <v>-0.026</v>
      </c>
      <c r="L8" s="26"/>
    </row>
    <row r="9" spans="1:12" ht="12.75">
      <c r="A9" t="s">
        <v>16</v>
      </c>
      <c r="B9" s="28">
        <v>16124</v>
      </c>
      <c r="C9" s="28">
        <v>16240</v>
      </c>
      <c r="D9" s="28">
        <v>15996</v>
      </c>
      <c r="E9" s="28">
        <v>16143</v>
      </c>
      <c r="F9" s="28">
        <v>16537</v>
      </c>
      <c r="G9" s="28">
        <v>16462</v>
      </c>
      <c r="H9" s="28">
        <v>16241</v>
      </c>
      <c r="I9" s="28">
        <v>14917</v>
      </c>
      <c r="J9" s="28">
        <v>15325</v>
      </c>
      <c r="K9" s="2">
        <v>0.027</v>
      </c>
      <c r="L9" s="26"/>
    </row>
    <row r="10" spans="1:12" ht="12.75">
      <c r="A10" t="s">
        <v>17</v>
      </c>
      <c r="B10" s="28">
        <v>3693</v>
      </c>
      <c r="C10" s="28">
        <v>3777</v>
      </c>
      <c r="D10" s="28">
        <v>3947</v>
      </c>
      <c r="E10" s="28">
        <v>3255</v>
      </c>
      <c r="F10" s="28">
        <v>3638</v>
      </c>
      <c r="G10" s="28">
        <v>2717</v>
      </c>
      <c r="H10" s="28">
        <v>2470</v>
      </c>
      <c r="I10" s="28">
        <v>2563</v>
      </c>
      <c r="J10" s="28">
        <v>2630</v>
      </c>
      <c r="K10" s="2">
        <v>0.026</v>
      </c>
      <c r="L10" s="26"/>
    </row>
    <row r="11" spans="2:12" ht="12.75">
      <c r="B11" s="28"/>
      <c r="C11" s="28"/>
      <c r="D11" s="28"/>
      <c r="E11" s="28"/>
      <c r="F11" s="28"/>
      <c r="G11" s="28"/>
      <c r="H11" s="28"/>
      <c r="I11" s="28"/>
      <c r="J11" s="28"/>
      <c r="K11" s="2"/>
      <c r="L11" s="26"/>
    </row>
    <row r="12" spans="1:12" ht="12.75">
      <c r="A12" t="s">
        <v>18</v>
      </c>
      <c r="B12" s="28">
        <v>1774</v>
      </c>
      <c r="C12" s="28">
        <v>1751</v>
      </c>
      <c r="D12" s="28">
        <v>1723</v>
      </c>
      <c r="E12" s="28">
        <v>1718</v>
      </c>
      <c r="F12" s="28">
        <v>1363</v>
      </c>
      <c r="G12" s="28">
        <v>1338</v>
      </c>
      <c r="H12" s="28">
        <v>1317</v>
      </c>
      <c r="I12" s="28">
        <v>1419</v>
      </c>
      <c r="J12" s="28">
        <v>1503</v>
      </c>
      <c r="K12" s="2">
        <v>0.059</v>
      </c>
      <c r="L12" s="26"/>
    </row>
    <row r="13" spans="1:12" ht="12.75">
      <c r="A13" t="s">
        <v>19</v>
      </c>
      <c r="B13" s="28">
        <v>18416</v>
      </c>
      <c r="C13" s="28">
        <v>19845</v>
      </c>
      <c r="D13" s="28">
        <v>19284</v>
      </c>
      <c r="E13" s="28">
        <v>22943</v>
      </c>
      <c r="F13" s="28">
        <v>23780</v>
      </c>
      <c r="G13" s="28">
        <v>23628</v>
      </c>
      <c r="H13" s="28">
        <v>26226</v>
      </c>
      <c r="I13" s="28">
        <v>21651</v>
      </c>
      <c r="J13" s="28">
        <v>21808</v>
      </c>
      <c r="K13" s="2">
        <v>0.007</v>
      </c>
      <c r="L13" s="26"/>
    </row>
    <row r="14" spans="1:12" ht="12.75">
      <c r="A14" t="s">
        <v>20</v>
      </c>
      <c r="B14" s="28">
        <v>27414</v>
      </c>
      <c r="C14" s="28">
        <v>25158</v>
      </c>
      <c r="D14" s="28">
        <v>25480</v>
      </c>
      <c r="E14" s="28">
        <v>27707</v>
      </c>
      <c r="F14" s="28">
        <v>22333</v>
      </c>
      <c r="G14" s="28">
        <v>24801</v>
      </c>
      <c r="H14" s="28">
        <v>22065</v>
      </c>
      <c r="I14" s="28">
        <v>21706</v>
      </c>
      <c r="J14" s="28">
        <v>21821</v>
      </c>
      <c r="K14" s="2">
        <v>0.005</v>
      </c>
      <c r="L14" s="26"/>
    </row>
    <row r="15" spans="1:12" ht="12.75">
      <c r="A15" t="s">
        <v>21</v>
      </c>
      <c r="B15" s="28">
        <v>10554</v>
      </c>
      <c r="C15" s="28">
        <v>10342</v>
      </c>
      <c r="D15" s="28">
        <v>10412</v>
      </c>
      <c r="E15" s="28">
        <v>9662</v>
      </c>
      <c r="F15" s="28">
        <v>9550</v>
      </c>
      <c r="G15" s="28">
        <v>9050</v>
      </c>
      <c r="H15" s="28">
        <v>8957</v>
      </c>
      <c r="I15" s="28">
        <v>9448</v>
      </c>
      <c r="J15" s="28">
        <v>9626</v>
      </c>
      <c r="K15" s="2">
        <v>0.019</v>
      </c>
      <c r="L15" s="26"/>
    </row>
    <row r="16" spans="2:12" ht="12.75">
      <c r="B16" s="28"/>
      <c r="C16" s="28"/>
      <c r="D16" s="28"/>
      <c r="E16" s="28"/>
      <c r="F16" s="28"/>
      <c r="G16" s="28"/>
      <c r="H16" s="28"/>
      <c r="I16" s="28"/>
      <c r="J16" s="28"/>
      <c r="K16" s="2"/>
      <c r="L16" s="26"/>
    </row>
    <row r="17" spans="1:12" ht="12.75">
      <c r="A17" t="s">
        <v>22</v>
      </c>
      <c r="B17" s="28">
        <v>17247</v>
      </c>
      <c r="C17" s="28">
        <v>18086</v>
      </c>
      <c r="D17" s="28">
        <v>18501</v>
      </c>
      <c r="E17" s="28">
        <v>18573</v>
      </c>
      <c r="F17" s="28">
        <v>18500</v>
      </c>
      <c r="G17" s="28">
        <v>17598</v>
      </c>
      <c r="H17" s="28">
        <v>17577</v>
      </c>
      <c r="I17" s="28">
        <v>18068</v>
      </c>
      <c r="J17" s="28">
        <v>17736</v>
      </c>
      <c r="K17" s="2">
        <v>-0.018</v>
      </c>
      <c r="L17" s="26"/>
    </row>
    <row r="18" spans="1:12" ht="12.75">
      <c r="A18" t="s">
        <v>23</v>
      </c>
      <c r="B18" s="28">
        <v>17377</v>
      </c>
      <c r="C18" s="28">
        <v>16475</v>
      </c>
      <c r="D18" s="28">
        <v>16473</v>
      </c>
      <c r="E18" s="28">
        <v>19297</v>
      </c>
      <c r="F18" s="28">
        <v>17090</v>
      </c>
      <c r="G18" s="28">
        <v>16787</v>
      </c>
      <c r="H18" s="28">
        <v>15760</v>
      </c>
      <c r="I18" s="28">
        <v>17511</v>
      </c>
      <c r="J18" s="28">
        <v>14823</v>
      </c>
      <c r="K18" s="2">
        <v>-0.154</v>
      </c>
      <c r="L18" s="26"/>
    </row>
    <row r="19" spans="1:12" ht="12.75">
      <c r="A19" t="s">
        <v>24</v>
      </c>
      <c r="B19" s="28">
        <v>2521</v>
      </c>
      <c r="C19" s="28">
        <v>2572</v>
      </c>
      <c r="D19" s="28">
        <v>2819</v>
      </c>
      <c r="E19" s="28">
        <v>3384</v>
      </c>
      <c r="F19" s="28">
        <v>3624</v>
      </c>
      <c r="G19" s="28">
        <v>3313</v>
      </c>
      <c r="H19" s="28">
        <v>3030</v>
      </c>
      <c r="I19" s="28">
        <v>3207</v>
      </c>
      <c r="J19" s="28">
        <v>3130</v>
      </c>
      <c r="K19" s="2">
        <v>-0.024</v>
      </c>
      <c r="L19" s="26"/>
    </row>
    <row r="20" spans="1:12" ht="12.75">
      <c r="A20" t="s">
        <v>25</v>
      </c>
      <c r="B20" s="28">
        <v>7433</v>
      </c>
      <c r="C20" s="28">
        <v>7231</v>
      </c>
      <c r="D20" s="28">
        <v>7061</v>
      </c>
      <c r="E20" s="28">
        <v>7423</v>
      </c>
      <c r="F20" s="28">
        <v>6560</v>
      </c>
      <c r="G20" s="28">
        <v>6483</v>
      </c>
      <c r="H20" s="28">
        <v>6510</v>
      </c>
      <c r="I20" s="28">
        <v>5712</v>
      </c>
      <c r="J20" s="28">
        <v>6401</v>
      </c>
      <c r="K20" s="2">
        <v>0.121</v>
      </c>
      <c r="L20" s="26"/>
    </row>
    <row r="21" spans="2:12" ht="12.75">
      <c r="B21" s="28"/>
      <c r="C21" s="28"/>
      <c r="D21" s="28"/>
      <c r="E21" s="28"/>
      <c r="F21" s="28"/>
      <c r="G21" s="28"/>
      <c r="H21" s="28"/>
      <c r="I21" s="28"/>
      <c r="J21" s="28"/>
      <c r="K21" s="2"/>
      <c r="L21" s="26"/>
    </row>
    <row r="22" spans="1:12" ht="12.75">
      <c r="A22" t="s">
        <v>26</v>
      </c>
      <c r="B22" s="28">
        <v>32254</v>
      </c>
      <c r="C22" s="28">
        <v>34051</v>
      </c>
      <c r="D22" s="28">
        <v>32211</v>
      </c>
      <c r="E22" s="28">
        <v>34700</v>
      </c>
      <c r="F22" s="28">
        <v>31046</v>
      </c>
      <c r="G22" s="28">
        <v>31263</v>
      </c>
      <c r="H22" s="28">
        <v>32097</v>
      </c>
      <c r="I22" s="28">
        <v>34067</v>
      </c>
      <c r="J22" s="28">
        <v>30620</v>
      </c>
      <c r="K22" s="2">
        <v>-0.101</v>
      </c>
      <c r="L22" s="26"/>
    </row>
    <row r="23" spans="1:12" ht="12.75">
      <c r="A23" t="s">
        <v>27</v>
      </c>
      <c r="B23" s="28">
        <v>47523</v>
      </c>
      <c r="C23" s="28">
        <v>46418</v>
      </c>
      <c r="D23" s="28">
        <v>45369</v>
      </c>
      <c r="E23" s="28">
        <v>44085</v>
      </c>
      <c r="F23" s="28">
        <v>43395</v>
      </c>
      <c r="G23" s="28">
        <v>42488</v>
      </c>
      <c r="H23" s="28">
        <v>42900</v>
      </c>
      <c r="I23" s="28">
        <v>41689</v>
      </c>
      <c r="J23" s="28">
        <v>44111</v>
      </c>
      <c r="K23" s="2">
        <v>0.058</v>
      </c>
      <c r="L23" s="26"/>
    </row>
    <row r="24" spans="1:12" ht="12.75">
      <c r="A24" t="s">
        <v>28</v>
      </c>
      <c r="B24" s="28">
        <v>4933</v>
      </c>
      <c r="C24" s="28">
        <v>4740</v>
      </c>
      <c r="D24" s="28">
        <v>5058</v>
      </c>
      <c r="E24" s="28">
        <v>5545</v>
      </c>
      <c r="F24" s="28">
        <v>5037</v>
      </c>
      <c r="G24" s="28">
        <v>5574</v>
      </c>
      <c r="H24" s="28">
        <v>5859</v>
      </c>
      <c r="I24" s="28">
        <v>5968</v>
      </c>
      <c r="J24" s="28">
        <v>6141</v>
      </c>
      <c r="K24" s="2">
        <v>0.029</v>
      </c>
      <c r="L24" s="26"/>
    </row>
    <row r="25" spans="1:12" ht="12.75">
      <c r="A25" t="s">
        <v>29</v>
      </c>
      <c r="B25" s="28">
        <v>7446</v>
      </c>
      <c r="C25" s="28">
        <v>7362</v>
      </c>
      <c r="D25" s="28">
        <v>7256</v>
      </c>
      <c r="E25" s="28">
        <v>7597</v>
      </c>
      <c r="F25" s="28">
        <v>7846</v>
      </c>
      <c r="G25" s="28">
        <v>7760</v>
      </c>
      <c r="H25" s="28">
        <v>8119</v>
      </c>
      <c r="I25" s="28">
        <v>8557</v>
      </c>
      <c r="J25" s="28">
        <v>9080</v>
      </c>
      <c r="K25" s="2">
        <v>0.061</v>
      </c>
      <c r="L25" s="26"/>
    </row>
    <row r="26" spans="2:12" ht="12.75">
      <c r="B26" s="28"/>
      <c r="C26" s="28"/>
      <c r="D26" s="28"/>
      <c r="E26" s="28"/>
      <c r="F26" s="28"/>
      <c r="G26" s="28"/>
      <c r="H26" s="28"/>
      <c r="I26" s="28"/>
      <c r="J26" s="28"/>
      <c r="K26" s="2"/>
      <c r="L26" s="26"/>
    </row>
    <row r="27" spans="1:12" ht="12.75">
      <c r="A27" t="s">
        <v>30</v>
      </c>
      <c r="B27" s="28">
        <v>4313</v>
      </c>
      <c r="C27" s="28">
        <v>3645</v>
      </c>
      <c r="D27" s="28">
        <v>3684</v>
      </c>
      <c r="E27" s="28">
        <v>4212</v>
      </c>
      <c r="F27" s="28">
        <v>4182</v>
      </c>
      <c r="G27" s="28">
        <v>4736</v>
      </c>
      <c r="H27" s="28">
        <v>5295</v>
      </c>
      <c r="I27" s="28">
        <v>5403</v>
      </c>
      <c r="J27" s="28">
        <v>5678</v>
      </c>
      <c r="K27" s="2">
        <v>0.051</v>
      </c>
      <c r="L27" s="26"/>
    </row>
    <row r="28" spans="1:12" ht="12.75">
      <c r="A28" t="s">
        <v>31</v>
      </c>
      <c r="B28" s="28">
        <v>18283</v>
      </c>
      <c r="C28" s="28">
        <v>17299</v>
      </c>
      <c r="D28" s="28">
        <v>17553</v>
      </c>
      <c r="E28" s="28">
        <v>21028</v>
      </c>
      <c r="F28" s="28">
        <v>18874</v>
      </c>
      <c r="G28" s="28">
        <v>18826</v>
      </c>
      <c r="H28" s="28">
        <v>18676</v>
      </c>
      <c r="I28" s="28">
        <v>18055</v>
      </c>
      <c r="J28" s="28">
        <v>19113</v>
      </c>
      <c r="K28" s="2">
        <v>0.059</v>
      </c>
      <c r="L28" s="26"/>
    </row>
    <row r="29" spans="1:12" ht="12.75">
      <c r="A29" t="s">
        <v>32</v>
      </c>
      <c r="B29" s="28">
        <v>8997</v>
      </c>
      <c r="C29" s="28">
        <v>8833</v>
      </c>
      <c r="D29" s="28">
        <v>9788</v>
      </c>
      <c r="E29" s="28">
        <v>10474</v>
      </c>
      <c r="F29" s="28">
        <v>10574</v>
      </c>
      <c r="G29" s="28">
        <v>9921</v>
      </c>
      <c r="H29" s="28">
        <v>9936</v>
      </c>
      <c r="I29" s="28">
        <v>9153</v>
      </c>
      <c r="J29" s="28">
        <v>9415</v>
      </c>
      <c r="K29" s="2">
        <v>0.029</v>
      </c>
      <c r="L29" s="26"/>
    </row>
    <row r="30" spans="1:12" ht="12.75">
      <c r="A30" t="s">
        <v>33</v>
      </c>
      <c r="B30" s="28">
        <v>3122</v>
      </c>
      <c r="C30" s="28">
        <v>3106</v>
      </c>
      <c r="D30" s="28">
        <v>3411</v>
      </c>
      <c r="E30" s="28">
        <v>4474</v>
      </c>
      <c r="F30" s="28">
        <v>4052</v>
      </c>
      <c r="G30" s="28">
        <v>3991</v>
      </c>
      <c r="H30" s="28">
        <v>4112</v>
      </c>
      <c r="I30" s="28">
        <v>4215</v>
      </c>
      <c r="J30" s="28">
        <v>4360</v>
      </c>
      <c r="K30" s="2">
        <v>0.034</v>
      </c>
      <c r="L30" s="26"/>
    </row>
    <row r="31" spans="2:12" ht="12.75">
      <c r="B31" s="28"/>
      <c r="C31" s="28"/>
      <c r="D31" s="28"/>
      <c r="E31" s="28"/>
      <c r="F31" s="28"/>
      <c r="G31" s="28"/>
      <c r="H31" s="28"/>
      <c r="I31" s="28"/>
      <c r="J31" s="28"/>
      <c r="K31" s="2"/>
      <c r="L31" s="26"/>
    </row>
    <row r="32" spans="1:12" ht="12.75">
      <c r="A32" t="s">
        <v>34</v>
      </c>
      <c r="B32" s="28">
        <v>12331</v>
      </c>
      <c r="C32" s="28">
        <v>12789</v>
      </c>
      <c r="D32" s="28">
        <v>12398</v>
      </c>
      <c r="E32" s="28">
        <v>12554</v>
      </c>
      <c r="F32" s="28">
        <v>12306</v>
      </c>
      <c r="G32" s="28">
        <v>12413</v>
      </c>
      <c r="H32" s="28">
        <v>13236</v>
      </c>
      <c r="I32" s="28">
        <v>13691</v>
      </c>
      <c r="J32" s="28">
        <v>13407</v>
      </c>
      <c r="K32" s="2">
        <v>-0.021</v>
      </c>
      <c r="L32" s="26"/>
    </row>
    <row r="33" spans="1:12" ht="12.75">
      <c r="A33" t="s">
        <v>35</v>
      </c>
      <c r="B33" s="28">
        <v>54760</v>
      </c>
      <c r="C33" s="28">
        <v>54374</v>
      </c>
      <c r="D33" s="28">
        <v>48396</v>
      </c>
      <c r="E33" s="28">
        <v>45490</v>
      </c>
      <c r="F33" s="28">
        <v>42929</v>
      </c>
      <c r="G33" s="28">
        <v>44067</v>
      </c>
      <c r="H33" s="28">
        <v>42598</v>
      </c>
      <c r="I33" s="28">
        <v>44149</v>
      </c>
      <c r="J33" s="28">
        <v>44058</v>
      </c>
      <c r="K33" s="2">
        <v>-0.002</v>
      </c>
      <c r="L33" s="26"/>
    </row>
    <row r="34" spans="1:12" ht="12.75">
      <c r="A34" t="s">
        <v>36</v>
      </c>
      <c r="B34" s="28">
        <v>9210</v>
      </c>
      <c r="C34" s="28">
        <v>9098</v>
      </c>
      <c r="D34" s="28">
        <v>8804</v>
      </c>
      <c r="E34" s="28">
        <v>8700</v>
      </c>
      <c r="F34" s="28">
        <v>8104</v>
      </c>
      <c r="G34" s="28">
        <v>7539</v>
      </c>
      <c r="H34" s="28">
        <v>7559</v>
      </c>
      <c r="I34" s="28">
        <v>7432</v>
      </c>
      <c r="J34" s="28">
        <v>7595</v>
      </c>
      <c r="K34" s="2">
        <v>0.022</v>
      </c>
      <c r="L34" s="26"/>
    </row>
    <row r="35" spans="1:12" ht="12.75">
      <c r="A35" t="s">
        <v>37</v>
      </c>
      <c r="B35" s="28">
        <v>30034</v>
      </c>
      <c r="C35" s="28">
        <v>32161</v>
      </c>
      <c r="D35" s="28">
        <v>32189</v>
      </c>
      <c r="E35" s="28">
        <v>32029</v>
      </c>
      <c r="F35" s="28">
        <v>29903</v>
      </c>
      <c r="G35" s="28">
        <v>30845</v>
      </c>
      <c r="H35" s="28">
        <v>31459</v>
      </c>
      <c r="I35" s="28">
        <v>33319</v>
      </c>
      <c r="J35" s="28">
        <v>34286</v>
      </c>
      <c r="K35" s="2">
        <v>0.029</v>
      </c>
      <c r="L35" s="26"/>
    </row>
    <row r="36" spans="2:12" ht="12.75">
      <c r="B36" s="28"/>
      <c r="C36" s="28"/>
      <c r="D36" s="28"/>
      <c r="E36" s="28"/>
      <c r="F36" s="28"/>
      <c r="G36" s="28"/>
      <c r="H36" s="28"/>
      <c r="I36" s="28"/>
      <c r="J36" s="28"/>
      <c r="K36" s="2"/>
      <c r="L36" s="26"/>
    </row>
    <row r="37" spans="1:12" ht="12.75">
      <c r="A37" t="s">
        <v>38</v>
      </c>
      <c r="B37" s="28">
        <v>6229</v>
      </c>
      <c r="C37" s="28">
        <v>5820</v>
      </c>
      <c r="D37" s="28">
        <v>5590</v>
      </c>
      <c r="E37" s="28">
        <v>4909</v>
      </c>
      <c r="F37" s="28">
        <v>4296</v>
      </c>
      <c r="G37" s="28">
        <v>4093</v>
      </c>
      <c r="H37" s="28">
        <v>4228</v>
      </c>
      <c r="I37" s="28">
        <v>3577</v>
      </c>
      <c r="J37" s="28">
        <v>3615</v>
      </c>
      <c r="K37" s="2">
        <v>0.011</v>
      </c>
      <c r="L37" s="26"/>
    </row>
    <row r="38" spans="1:12" ht="12.75">
      <c r="A38" t="s">
        <v>39</v>
      </c>
      <c r="B38" s="28">
        <v>23993</v>
      </c>
      <c r="C38" s="28">
        <v>25855</v>
      </c>
      <c r="D38" s="28">
        <v>28023</v>
      </c>
      <c r="E38" s="28">
        <v>28790</v>
      </c>
      <c r="F38" s="28">
        <v>27801</v>
      </c>
      <c r="G38" s="28">
        <v>26353</v>
      </c>
      <c r="H38" s="28">
        <v>26873</v>
      </c>
      <c r="I38" s="28">
        <v>27359</v>
      </c>
      <c r="J38" s="28">
        <v>24722</v>
      </c>
      <c r="K38" s="2">
        <v>-0.096</v>
      </c>
      <c r="L38" s="26"/>
    </row>
    <row r="39" spans="1:12" ht="12.75">
      <c r="A39" t="s">
        <v>40</v>
      </c>
      <c r="B39" s="28">
        <v>21602</v>
      </c>
      <c r="C39" s="28">
        <v>19479</v>
      </c>
      <c r="D39" s="28">
        <v>32530</v>
      </c>
      <c r="E39" s="28">
        <v>45249</v>
      </c>
      <c r="F39" s="28">
        <v>55392</v>
      </c>
      <c r="G39" s="28">
        <v>55065</v>
      </c>
      <c r="H39" s="28">
        <v>57933</v>
      </c>
      <c r="I39" s="28">
        <v>64364</v>
      </c>
      <c r="J39" s="28">
        <v>67083</v>
      </c>
      <c r="K39" s="2">
        <v>0.042</v>
      </c>
      <c r="L39" s="26"/>
    </row>
    <row r="40" spans="1:12" ht="12.75">
      <c r="A40" t="s">
        <v>41</v>
      </c>
      <c r="B40" s="28">
        <v>2406</v>
      </c>
      <c r="C40" s="28">
        <v>2961</v>
      </c>
      <c r="D40" s="28">
        <v>2689</v>
      </c>
      <c r="E40" s="28">
        <v>2719</v>
      </c>
      <c r="F40" s="28">
        <v>2772</v>
      </c>
      <c r="G40" s="28">
        <v>2693</v>
      </c>
      <c r="H40" s="28">
        <v>2573</v>
      </c>
      <c r="I40" s="28">
        <v>2566</v>
      </c>
      <c r="J40" s="28">
        <v>2582</v>
      </c>
      <c r="K40" s="2">
        <v>0.006</v>
      </c>
      <c r="L40" s="26"/>
    </row>
    <row r="41" spans="2:12" ht="12.75">
      <c r="B41" s="28"/>
      <c r="C41" s="28"/>
      <c r="D41" s="28"/>
      <c r="E41" s="28"/>
      <c r="F41" s="28"/>
      <c r="G41" s="28"/>
      <c r="H41" s="28"/>
      <c r="I41" s="28"/>
      <c r="J41" s="28"/>
      <c r="K41" s="2"/>
      <c r="L41" s="26"/>
    </row>
    <row r="42" spans="1:11" ht="12.75">
      <c r="A42" s="78" t="s">
        <v>42</v>
      </c>
      <c r="B42" s="133">
        <v>417520</v>
      </c>
      <c r="C42" s="133">
        <v>417422</v>
      </c>
      <c r="D42" s="133">
        <v>425387</v>
      </c>
      <c r="E42" s="133">
        <v>450977</v>
      </c>
      <c r="F42" s="133">
        <v>439589</v>
      </c>
      <c r="G42" s="133">
        <v>437599</v>
      </c>
      <c r="H42" s="133">
        <v>442119</v>
      </c>
      <c r="I42" s="133">
        <v>447492</v>
      </c>
      <c r="J42" s="133">
        <v>448396</v>
      </c>
      <c r="K42" s="121">
        <v>0.002</v>
      </c>
    </row>
    <row r="46" ht="12.75">
      <c r="K46">
        <v>15</v>
      </c>
    </row>
  </sheetData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C2" sqref="C2"/>
    </sheetView>
  </sheetViews>
  <sheetFormatPr defaultColWidth="9.140625" defaultRowHeight="12.75"/>
  <cols>
    <col min="1" max="1" width="21.7109375" style="0" customWidth="1"/>
    <col min="2" max="11" width="13.7109375" style="15" customWidth="1"/>
    <col min="12" max="12" width="12.7109375" style="0" customWidth="1"/>
    <col min="13" max="16384" width="9.00390625" style="0" customWidth="1"/>
  </cols>
  <sheetData>
    <row r="1" spans="1:12" ht="12.75">
      <c r="A1" s="55" t="s">
        <v>125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20">
        <v>16</v>
      </c>
    </row>
    <row r="2" spans="1:12" ht="12.75">
      <c r="A2" s="55" t="s">
        <v>126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2"/>
    </row>
    <row r="3" spans="1:12" ht="12.75">
      <c r="A3" s="49"/>
      <c r="B3" s="97"/>
      <c r="C3" s="97"/>
      <c r="D3" s="97"/>
      <c r="E3" s="97"/>
      <c r="F3" s="97"/>
      <c r="G3" s="97"/>
      <c r="H3" s="97"/>
      <c r="I3" s="97"/>
      <c r="J3" s="97"/>
      <c r="K3" s="97"/>
      <c r="L3" s="2"/>
    </row>
    <row r="4" spans="1:12" ht="12.75">
      <c r="A4" s="139"/>
      <c r="B4" s="52"/>
      <c r="C4" s="52"/>
      <c r="D4" s="52"/>
      <c r="E4" s="52"/>
      <c r="F4" s="52"/>
      <c r="G4" s="52"/>
      <c r="H4" s="52"/>
      <c r="I4" s="52"/>
      <c r="J4" s="52"/>
      <c r="K4" s="52"/>
      <c r="L4" s="22" t="s">
        <v>2</v>
      </c>
    </row>
    <row r="5" spans="1:12" ht="12.75">
      <c r="A5" s="140"/>
      <c r="B5" s="53" t="s">
        <v>4</v>
      </c>
      <c r="C5" s="53" t="s">
        <v>5</v>
      </c>
      <c r="D5" s="54" t="s">
        <v>6</v>
      </c>
      <c r="E5" s="54" t="s">
        <v>7</v>
      </c>
      <c r="F5" s="54" t="s">
        <v>8</v>
      </c>
      <c r="G5" s="54" t="s">
        <v>9</v>
      </c>
      <c r="H5" s="54" t="s">
        <v>10</v>
      </c>
      <c r="I5" s="54" t="s">
        <v>11</v>
      </c>
      <c r="J5" s="54" t="s">
        <v>12</v>
      </c>
      <c r="K5" s="54" t="s">
        <v>204</v>
      </c>
      <c r="L5" s="23" t="s">
        <v>13</v>
      </c>
    </row>
    <row r="6" spans="1:12" ht="12.75">
      <c r="A6" s="49"/>
      <c r="B6" s="97"/>
      <c r="C6" s="97"/>
      <c r="D6" s="97"/>
      <c r="E6" s="97"/>
      <c r="F6" s="97"/>
      <c r="G6" s="97"/>
      <c r="H6" s="97"/>
      <c r="I6" s="97"/>
      <c r="J6" s="97"/>
      <c r="K6" s="97"/>
      <c r="L6" s="2"/>
    </row>
    <row r="7" spans="1:12" ht="12.75">
      <c r="A7" s="49" t="s">
        <v>14</v>
      </c>
      <c r="B7" s="97">
        <v>54</v>
      </c>
      <c r="C7" s="97">
        <v>55</v>
      </c>
      <c r="D7" s="97">
        <v>58</v>
      </c>
      <c r="E7" s="97">
        <v>61</v>
      </c>
      <c r="F7" s="97">
        <v>66</v>
      </c>
      <c r="G7" s="97">
        <v>67.75</v>
      </c>
      <c r="H7" s="97">
        <v>72</v>
      </c>
      <c r="I7" s="97">
        <v>76</v>
      </c>
      <c r="J7" s="97">
        <v>80</v>
      </c>
      <c r="K7" s="97">
        <v>84</v>
      </c>
      <c r="L7" s="2">
        <v>0.05</v>
      </c>
    </row>
    <row r="8" spans="1:12" ht="12.75">
      <c r="A8" s="49" t="s">
        <v>15</v>
      </c>
      <c r="B8" s="97">
        <v>53.5</v>
      </c>
      <c r="C8" s="97">
        <v>55</v>
      </c>
      <c r="D8" s="97">
        <v>56.75</v>
      </c>
      <c r="E8" s="97">
        <v>58</v>
      </c>
      <c r="F8" s="97">
        <v>59.75</v>
      </c>
      <c r="G8" s="97">
        <v>61.1</v>
      </c>
      <c r="H8" s="97">
        <v>64.5</v>
      </c>
      <c r="I8" s="97">
        <v>71.25</v>
      </c>
      <c r="J8" s="97">
        <v>77</v>
      </c>
      <c r="K8" s="97">
        <v>77</v>
      </c>
      <c r="L8" s="2">
        <v>0</v>
      </c>
    </row>
    <row r="9" spans="1:12" ht="12.75">
      <c r="A9" s="49" t="s">
        <v>16</v>
      </c>
      <c r="B9" s="97">
        <v>58</v>
      </c>
      <c r="C9" s="97">
        <v>59.3</v>
      </c>
      <c r="D9" s="97">
        <v>61.4</v>
      </c>
      <c r="E9" s="97">
        <v>63.7</v>
      </c>
      <c r="F9" s="97">
        <v>67.5</v>
      </c>
      <c r="G9" s="97">
        <v>69</v>
      </c>
      <c r="H9" s="97">
        <v>72.5</v>
      </c>
      <c r="I9" s="97">
        <v>76</v>
      </c>
      <c r="J9" s="97">
        <v>78</v>
      </c>
      <c r="K9" s="97">
        <v>79</v>
      </c>
      <c r="L9" s="2">
        <v>0.013</v>
      </c>
    </row>
    <row r="10" spans="1:12" ht="12.75">
      <c r="A10" s="49" t="s">
        <v>17</v>
      </c>
      <c r="B10" s="97">
        <v>47</v>
      </c>
      <c r="C10" s="97">
        <v>48</v>
      </c>
      <c r="D10" s="97">
        <v>54</v>
      </c>
      <c r="E10" s="97">
        <v>56</v>
      </c>
      <c r="F10" s="97">
        <v>59</v>
      </c>
      <c r="G10" s="97">
        <v>60</v>
      </c>
      <c r="H10" s="97">
        <v>64</v>
      </c>
      <c r="I10" s="97">
        <v>68</v>
      </c>
      <c r="J10" s="97">
        <v>70</v>
      </c>
      <c r="K10" s="97">
        <v>72</v>
      </c>
      <c r="L10" s="2">
        <v>0.029</v>
      </c>
    </row>
    <row r="11" spans="1:12" ht="12.75">
      <c r="A11" s="49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2"/>
    </row>
    <row r="12" spans="1:12" ht="12.75">
      <c r="A12" s="49" t="s">
        <v>18</v>
      </c>
      <c r="B12" s="97">
        <v>43</v>
      </c>
      <c r="C12" s="97">
        <v>45</v>
      </c>
      <c r="D12" s="97">
        <v>49</v>
      </c>
      <c r="E12" s="97">
        <v>54</v>
      </c>
      <c r="F12" s="97">
        <v>64</v>
      </c>
      <c r="G12" s="97">
        <v>66</v>
      </c>
      <c r="H12" s="97">
        <v>74</v>
      </c>
      <c r="I12" s="97">
        <v>77</v>
      </c>
      <c r="J12" s="97">
        <v>79</v>
      </c>
      <c r="K12" s="97">
        <v>81</v>
      </c>
      <c r="L12" s="2">
        <v>0.025</v>
      </c>
    </row>
    <row r="13" spans="1:12" ht="12.75">
      <c r="A13" s="49" t="s">
        <v>19</v>
      </c>
      <c r="B13" s="97">
        <v>57</v>
      </c>
      <c r="C13" s="97">
        <v>58.5</v>
      </c>
      <c r="D13" s="97">
        <v>60</v>
      </c>
      <c r="E13" s="97">
        <v>61.5</v>
      </c>
      <c r="F13" s="97">
        <v>65</v>
      </c>
      <c r="G13" s="97">
        <v>66</v>
      </c>
      <c r="H13" s="97">
        <v>69.5</v>
      </c>
      <c r="I13" s="97">
        <v>73.5</v>
      </c>
      <c r="J13" s="97">
        <v>79.5</v>
      </c>
      <c r="K13" s="97">
        <v>82.5</v>
      </c>
      <c r="L13" s="2">
        <v>0.038</v>
      </c>
    </row>
    <row r="14" spans="1:12" ht="12.75">
      <c r="A14" s="49" t="s">
        <v>20</v>
      </c>
      <c r="B14" s="97">
        <v>53</v>
      </c>
      <c r="C14" s="97">
        <v>55</v>
      </c>
      <c r="D14" s="97">
        <v>55</v>
      </c>
      <c r="E14" s="97">
        <v>57</v>
      </c>
      <c r="F14" s="97">
        <v>57</v>
      </c>
      <c r="G14" s="97">
        <v>57</v>
      </c>
      <c r="H14" s="97">
        <v>57</v>
      </c>
      <c r="I14" s="97">
        <v>57</v>
      </c>
      <c r="J14" s="97">
        <v>60</v>
      </c>
      <c r="K14" s="97">
        <v>65</v>
      </c>
      <c r="L14" s="2">
        <v>0.083</v>
      </c>
    </row>
    <row r="15" spans="1:12" ht="12.75">
      <c r="A15" s="49" t="s">
        <v>21</v>
      </c>
      <c r="B15" s="97">
        <v>52</v>
      </c>
      <c r="C15" s="97">
        <v>53.5</v>
      </c>
      <c r="D15" s="97">
        <v>55</v>
      </c>
      <c r="E15" s="97">
        <v>64</v>
      </c>
      <c r="F15" s="97">
        <v>69</v>
      </c>
      <c r="G15" s="97">
        <v>70.5</v>
      </c>
      <c r="H15" s="97">
        <v>74</v>
      </c>
      <c r="I15" s="97">
        <v>78.5</v>
      </c>
      <c r="J15" s="97">
        <v>82</v>
      </c>
      <c r="K15" s="97">
        <v>86.5</v>
      </c>
      <c r="L15" s="2">
        <v>0.055</v>
      </c>
    </row>
    <row r="16" spans="1:12" ht="12.75">
      <c r="A16" s="49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2"/>
    </row>
    <row r="17" spans="1:12" ht="12.75">
      <c r="A17" s="49" t="s">
        <v>22</v>
      </c>
      <c r="B17" s="97">
        <v>42</v>
      </c>
      <c r="C17" s="97">
        <v>43.25</v>
      </c>
      <c r="D17" s="97">
        <v>45.25</v>
      </c>
      <c r="E17" s="97">
        <v>47.5</v>
      </c>
      <c r="F17" s="97">
        <v>51</v>
      </c>
      <c r="G17" s="97">
        <v>52.4</v>
      </c>
      <c r="H17" s="97">
        <v>55</v>
      </c>
      <c r="I17" s="97">
        <v>61</v>
      </c>
      <c r="J17" s="97">
        <v>66</v>
      </c>
      <c r="K17" s="97">
        <v>68</v>
      </c>
      <c r="L17" s="2">
        <v>0.03</v>
      </c>
    </row>
    <row r="18" spans="1:12" ht="12.75">
      <c r="A18" s="49" t="s">
        <v>23</v>
      </c>
      <c r="B18" s="97">
        <v>48.5</v>
      </c>
      <c r="C18" s="97">
        <v>49.5</v>
      </c>
      <c r="D18" s="97">
        <v>51.75</v>
      </c>
      <c r="E18" s="97">
        <v>54.75</v>
      </c>
      <c r="F18" s="97">
        <v>57.75</v>
      </c>
      <c r="G18" s="97">
        <v>59</v>
      </c>
      <c r="H18" s="97">
        <v>62</v>
      </c>
      <c r="I18" s="97">
        <v>65</v>
      </c>
      <c r="J18" s="97">
        <v>68.5</v>
      </c>
      <c r="K18" s="97">
        <v>70.5</v>
      </c>
      <c r="L18" s="2">
        <v>0.029</v>
      </c>
    </row>
    <row r="19" spans="1:12" ht="12.75">
      <c r="A19" s="49" t="s">
        <v>24</v>
      </c>
      <c r="B19" s="97">
        <v>50.85</v>
      </c>
      <c r="C19" s="97">
        <v>52.1</v>
      </c>
      <c r="D19" s="97">
        <v>54.1</v>
      </c>
      <c r="E19" s="97">
        <v>58.4</v>
      </c>
      <c r="F19" s="97">
        <v>61.35</v>
      </c>
      <c r="G19" s="97">
        <v>62.75</v>
      </c>
      <c r="H19" s="97">
        <v>66.85</v>
      </c>
      <c r="I19" s="97">
        <v>70.2</v>
      </c>
      <c r="J19" s="97">
        <v>73.75</v>
      </c>
      <c r="K19" s="97">
        <v>77.5</v>
      </c>
      <c r="L19" s="2">
        <v>0.051</v>
      </c>
    </row>
    <row r="20" spans="1:12" ht="12.75">
      <c r="A20" s="49" t="s">
        <v>25</v>
      </c>
      <c r="B20" s="97">
        <v>46.5</v>
      </c>
      <c r="C20" s="97">
        <v>48</v>
      </c>
      <c r="D20" s="97">
        <v>51</v>
      </c>
      <c r="E20" s="97">
        <v>57.5</v>
      </c>
      <c r="F20" s="97">
        <v>65</v>
      </c>
      <c r="G20" s="97">
        <v>66.55</v>
      </c>
      <c r="H20" s="97">
        <v>72.5</v>
      </c>
      <c r="I20" s="97">
        <v>72.5</v>
      </c>
      <c r="J20" s="97">
        <v>72.5</v>
      </c>
      <c r="K20" s="97">
        <v>72.5</v>
      </c>
      <c r="L20" s="2">
        <v>0</v>
      </c>
    </row>
    <row r="21" spans="1:12" ht="12.75">
      <c r="A21" s="49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2"/>
    </row>
    <row r="22" spans="1:12" ht="12.75">
      <c r="A22" s="49" t="s">
        <v>26</v>
      </c>
      <c r="B22" s="97">
        <v>48.5</v>
      </c>
      <c r="C22" s="97">
        <v>49</v>
      </c>
      <c r="D22" s="97">
        <v>50</v>
      </c>
      <c r="E22" s="97">
        <v>51</v>
      </c>
      <c r="F22" s="97">
        <v>54</v>
      </c>
      <c r="G22" s="97">
        <v>55</v>
      </c>
      <c r="H22" s="97">
        <v>65</v>
      </c>
      <c r="I22" s="97">
        <v>67</v>
      </c>
      <c r="J22" s="97">
        <v>73</v>
      </c>
      <c r="K22" s="97">
        <v>73</v>
      </c>
      <c r="L22" s="2">
        <v>0</v>
      </c>
    </row>
    <row r="23" spans="1:12" ht="12.75">
      <c r="A23" s="49" t="s">
        <v>27</v>
      </c>
      <c r="B23" s="97">
        <v>54</v>
      </c>
      <c r="C23" s="97">
        <v>55</v>
      </c>
      <c r="D23" s="97">
        <v>56</v>
      </c>
      <c r="E23" s="97">
        <v>57</v>
      </c>
      <c r="F23" s="97">
        <v>60</v>
      </c>
      <c r="G23" s="97">
        <v>61</v>
      </c>
      <c r="H23" s="97">
        <v>65</v>
      </c>
      <c r="I23" s="97">
        <v>68</v>
      </c>
      <c r="J23" s="97">
        <v>70</v>
      </c>
      <c r="K23" s="97">
        <v>72</v>
      </c>
      <c r="L23" s="2">
        <v>0.029</v>
      </c>
    </row>
    <row r="24" spans="1:12" ht="12.75">
      <c r="A24" s="49" t="s">
        <v>28</v>
      </c>
      <c r="B24" s="97">
        <v>47.75</v>
      </c>
      <c r="C24" s="97">
        <v>52.75</v>
      </c>
      <c r="D24" s="97">
        <v>54.25</v>
      </c>
      <c r="E24" s="97">
        <v>56.75</v>
      </c>
      <c r="F24" s="97">
        <v>59.5</v>
      </c>
      <c r="G24" s="97">
        <v>60.86</v>
      </c>
      <c r="H24" s="97">
        <v>62.3</v>
      </c>
      <c r="I24" s="97">
        <v>68.5</v>
      </c>
      <c r="J24" s="97">
        <v>72.6</v>
      </c>
      <c r="K24" s="97">
        <v>76.5</v>
      </c>
      <c r="L24" s="2">
        <v>0.054</v>
      </c>
    </row>
    <row r="25" spans="1:12" ht="12.75">
      <c r="A25" s="49" t="s">
        <v>29</v>
      </c>
      <c r="B25" s="97">
        <v>46</v>
      </c>
      <c r="C25" s="97">
        <v>47</v>
      </c>
      <c r="D25" s="97">
        <v>49</v>
      </c>
      <c r="E25" s="97">
        <v>51</v>
      </c>
      <c r="F25" s="97">
        <v>53</v>
      </c>
      <c r="G25" s="97">
        <v>54</v>
      </c>
      <c r="H25" s="97">
        <v>58</v>
      </c>
      <c r="I25" s="97">
        <v>60</v>
      </c>
      <c r="J25" s="97">
        <v>64</v>
      </c>
      <c r="K25" s="97">
        <v>67</v>
      </c>
      <c r="L25" s="2">
        <v>0.047</v>
      </c>
    </row>
    <row r="26" spans="1:12" ht="12.75">
      <c r="A26" s="49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2"/>
    </row>
    <row r="27" spans="1:12" ht="12.75">
      <c r="A27" s="49" t="s">
        <v>30</v>
      </c>
      <c r="B27" s="97">
        <v>51.4</v>
      </c>
      <c r="C27" s="97">
        <v>52.94</v>
      </c>
      <c r="D27" s="97">
        <v>54.74</v>
      </c>
      <c r="E27" s="97">
        <v>57</v>
      </c>
      <c r="F27" s="97">
        <v>60</v>
      </c>
      <c r="G27" s="97">
        <v>61</v>
      </c>
      <c r="H27" s="97">
        <v>64</v>
      </c>
      <c r="I27" s="97">
        <v>67</v>
      </c>
      <c r="J27" s="97">
        <v>70</v>
      </c>
      <c r="K27" s="97">
        <v>74</v>
      </c>
      <c r="L27" s="2">
        <v>0.057</v>
      </c>
    </row>
    <row r="28" spans="1:12" ht="12.75">
      <c r="A28" s="49" t="s">
        <v>31</v>
      </c>
      <c r="B28" s="97">
        <v>59.4</v>
      </c>
      <c r="C28" s="97">
        <v>61.15</v>
      </c>
      <c r="D28" s="97">
        <v>61.15</v>
      </c>
      <c r="E28" s="97">
        <v>62.85</v>
      </c>
      <c r="F28" s="97">
        <v>69</v>
      </c>
      <c r="G28" s="97">
        <v>70.55</v>
      </c>
      <c r="H28" s="97">
        <v>75.8</v>
      </c>
      <c r="I28" s="97">
        <v>79.5</v>
      </c>
      <c r="J28" s="97">
        <v>82.05</v>
      </c>
      <c r="K28" s="97">
        <v>84.7</v>
      </c>
      <c r="L28" s="2">
        <v>0.032</v>
      </c>
    </row>
    <row r="29" spans="1:12" ht="12.75">
      <c r="A29" s="49" t="s">
        <v>32</v>
      </c>
      <c r="B29" s="97">
        <v>49</v>
      </c>
      <c r="C29" s="97">
        <v>49</v>
      </c>
      <c r="D29" s="97">
        <v>50</v>
      </c>
      <c r="E29" s="97">
        <v>52</v>
      </c>
      <c r="F29" s="97">
        <v>56</v>
      </c>
      <c r="G29" s="97">
        <v>57</v>
      </c>
      <c r="H29" s="97">
        <v>60</v>
      </c>
      <c r="I29" s="97">
        <v>63</v>
      </c>
      <c r="J29" s="97">
        <v>67</v>
      </c>
      <c r="K29" s="97">
        <v>69</v>
      </c>
      <c r="L29" s="2">
        <v>0.03</v>
      </c>
    </row>
    <row r="30" spans="1:12" ht="12.75">
      <c r="A30" s="49" t="s">
        <v>33</v>
      </c>
      <c r="B30" s="97">
        <v>46</v>
      </c>
      <c r="C30" s="97">
        <v>47</v>
      </c>
      <c r="D30" s="97">
        <v>48.4</v>
      </c>
      <c r="E30" s="97">
        <v>52</v>
      </c>
      <c r="F30" s="97">
        <v>58</v>
      </c>
      <c r="G30" s="97">
        <v>59.3</v>
      </c>
      <c r="H30" s="97">
        <v>64</v>
      </c>
      <c r="I30" s="97">
        <v>66.25</v>
      </c>
      <c r="J30" s="97">
        <v>67.7</v>
      </c>
      <c r="K30" s="97">
        <v>69.5</v>
      </c>
      <c r="L30" s="2">
        <v>0.027</v>
      </c>
    </row>
    <row r="31" spans="1:12" ht="12.75">
      <c r="A31" s="49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2"/>
    </row>
    <row r="32" spans="1:12" ht="12.75">
      <c r="A32" s="49" t="s">
        <v>34</v>
      </c>
      <c r="B32" s="97">
        <v>54.75</v>
      </c>
      <c r="C32" s="97">
        <v>56</v>
      </c>
      <c r="D32" s="97">
        <v>56</v>
      </c>
      <c r="E32" s="97">
        <v>58</v>
      </c>
      <c r="F32" s="97">
        <v>63.2</v>
      </c>
      <c r="G32" s="97">
        <v>64.6</v>
      </c>
      <c r="H32" s="97">
        <v>68.6</v>
      </c>
      <c r="I32" s="97">
        <v>71.15</v>
      </c>
      <c r="J32" s="97">
        <v>73.4</v>
      </c>
      <c r="K32" s="97">
        <v>77.4</v>
      </c>
      <c r="L32" s="2">
        <v>0.054</v>
      </c>
    </row>
    <row r="33" spans="1:12" ht="12.75">
      <c r="A33" s="49" t="s">
        <v>35</v>
      </c>
      <c r="B33" s="97">
        <v>47.7</v>
      </c>
      <c r="C33" s="97">
        <v>48.7</v>
      </c>
      <c r="D33" s="97">
        <v>50.3</v>
      </c>
      <c r="E33" s="97">
        <v>51.7</v>
      </c>
      <c r="F33" s="97">
        <v>52.5</v>
      </c>
      <c r="G33" s="97">
        <v>53.7</v>
      </c>
      <c r="H33" s="97">
        <v>55.15</v>
      </c>
      <c r="I33" s="97">
        <v>56.8</v>
      </c>
      <c r="J33" s="97">
        <v>58.5</v>
      </c>
      <c r="K33" s="97">
        <v>60.1</v>
      </c>
      <c r="L33" s="2">
        <v>0.027</v>
      </c>
    </row>
    <row r="34" spans="1:12" ht="12.75">
      <c r="A34" s="49" t="s">
        <v>36</v>
      </c>
      <c r="B34" s="97">
        <v>58.25</v>
      </c>
      <c r="C34" s="97">
        <v>59.25</v>
      </c>
      <c r="D34" s="97">
        <v>61</v>
      </c>
      <c r="E34" s="97">
        <v>64</v>
      </c>
      <c r="F34" s="97">
        <v>64</v>
      </c>
      <c r="G34" s="97">
        <v>65.45</v>
      </c>
      <c r="H34" s="97">
        <v>68.5</v>
      </c>
      <c r="I34" s="97">
        <v>75.25</v>
      </c>
      <c r="J34" s="97">
        <v>81.5</v>
      </c>
      <c r="K34" s="97">
        <v>86.5</v>
      </c>
      <c r="L34" s="2">
        <v>0.061</v>
      </c>
    </row>
    <row r="35" spans="1:12" ht="12.75">
      <c r="A35" s="49" t="s">
        <v>37</v>
      </c>
      <c r="B35" s="97">
        <v>53</v>
      </c>
      <c r="C35" s="97">
        <v>54</v>
      </c>
      <c r="D35" s="97">
        <v>55</v>
      </c>
      <c r="E35" s="97">
        <v>57</v>
      </c>
      <c r="F35" s="97">
        <v>61</v>
      </c>
      <c r="G35" s="97">
        <v>62.5</v>
      </c>
      <c r="H35" s="97">
        <v>65</v>
      </c>
      <c r="I35" s="97">
        <v>68</v>
      </c>
      <c r="J35" s="97">
        <v>70</v>
      </c>
      <c r="K35" s="97">
        <v>73</v>
      </c>
      <c r="L35" s="2">
        <v>0.043</v>
      </c>
    </row>
    <row r="36" spans="1:12" ht="12.75">
      <c r="A36" s="49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2"/>
    </row>
    <row r="37" spans="1:12" ht="12.75">
      <c r="A37" s="49" t="s">
        <v>38</v>
      </c>
      <c r="B37" s="97">
        <v>46.5</v>
      </c>
      <c r="C37" s="97">
        <v>48</v>
      </c>
      <c r="D37" s="97">
        <v>52</v>
      </c>
      <c r="E37" s="97">
        <v>55.25</v>
      </c>
      <c r="F37" s="97">
        <v>60.25</v>
      </c>
      <c r="G37" s="97">
        <v>61.9</v>
      </c>
      <c r="H37" s="97">
        <v>67.75</v>
      </c>
      <c r="I37" s="97">
        <v>74.25</v>
      </c>
      <c r="J37" s="97">
        <v>78.25</v>
      </c>
      <c r="K37" s="97">
        <v>82.5</v>
      </c>
      <c r="L37" s="2">
        <v>0.054</v>
      </c>
    </row>
    <row r="38" spans="1:12" ht="12.75">
      <c r="A38" s="49" t="s">
        <v>39</v>
      </c>
      <c r="B38" s="97">
        <v>52</v>
      </c>
      <c r="C38" s="97">
        <v>56</v>
      </c>
      <c r="D38" s="97">
        <v>57</v>
      </c>
      <c r="E38" s="97">
        <v>58</v>
      </c>
      <c r="F38" s="97">
        <v>60</v>
      </c>
      <c r="G38" s="97">
        <v>60</v>
      </c>
      <c r="H38" s="97">
        <v>62</v>
      </c>
      <c r="I38" s="97">
        <v>64</v>
      </c>
      <c r="J38" s="97">
        <v>67</v>
      </c>
      <c r="K38" s="97">
        <v>70</v>
      </c>
      <c r="L38" s="2">
        <v>0.045</v>
      </c>
    </row>
    <row r="39" spans="1:12" ht="12.75">
      <c r="A39" s="49" t="s">
        <v>40</v>
      </c>
      <c r="B39" s="97">
        <v>54</v>
      </c>
      <c r="C39" s="97">
        <v>54</v>
      </c>
      <c r="D39" s="97">
        <v>54</v>
      </c>
      <c r="E39" s="97">
        <v>54</v>
      </c>
      <c r="F39" s="97">
        <v>54</v>
      </c>
      <c r="G39" s="97">
        <v>54</v>
      </c>
      <c r="H39" s="97">
        <v>55.5</v>
      </c>
      <c r="I39" s="97">
        <v>55.5</v>
      </c>
      <c r="J39" s="97">
        <v>56.8</v>
      </c>
      <c r="K39" s="97">
        <v>57.65</v>
      </c>
      <c r="L39" s="2">
        <v>0.015</v>
      </c>
    </row>
    <row r="40" spans="1:12" ht="12.75">
      <c r="A40" s="49" t="s">
        <v>41</v>
      </c>
      <c r="B40" s="97">
        <v>51.5</v>
      </c>
      <c r="C40" s="97">
        <v>53</v>
      </c>
      <c r="D40" s="97">
        <v>54.5</v>
      </c>
      <c r="E40" s="97">
        <v>58.25</v>
      </c>
      <c r="F40" s="97">
        <v>61</v>
      </c>
      <c r="G40" s="97">
        <v>62.4</v>
      </c>
      <c r="H40" s="97">
        <v>65</v>
      </c>
      <c r="I40" s="97">
        <v>67</v>
      </c>
      <c r="J40" s="97">
        <v>69</v>
      </c>
      <c r="K40" s="97">
        <v>72</v>
      </c>
      <c r="L40" s="2">
        <v>0.043</v>
      </c>
    </row>
    <row r="41" spans="1:12" ht="12.75">
      <c r="A41" s="49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2"/>
    </row>
    <row r="42" spans="1:12" ht="12.75">
      <c r="A42" s="92" t="s">
        <v>91</v>
      </c>
      <c r="B42" s="141">
        <v>50.9</v>
      </c>
      <c r="C42" s="141">
        <v>52.32</v>
      </c>
      <c r="D42" s="141">
        <v>54.09</v>
      </c>
      <c r="E42" s="141">
        <v>56.76</v>
      </c>
      <c r="F42" s="141">
        <v>60.28</v>
      </c>
      <c r="G42" s="141">
        <v>61.48</v>
      </c>
      <c r="H42" s="141">
        <v>65.19</v>
      </c>
      <c r="I42" s="141">
        <v>68.47</v>
      </c>
      <c r="J42" s="141">
        <v>71.68</v>
      </c>
      <c r="K42" s="141">
        <v>74.3</v>
      </c>
      <c r="L42" s="121">
        <v>0.037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D26">
      <selection activeCell="M51" sqref="M51"/>
    </sheetView>
  </sheetViews>
  <sheetFormatPr defaultColWidth="9.140625" defaultRowHeight="12.75"/>
  <cols>
    <col min="1" max="1" width="21.7109375" style="0" customWidth="1"/>
    <col min="2" max="11" width="13.7109375" style="15" customWidth="1"/>
    <col min="12" max="12" width="12.7109375" style="0" customWidth="1"/>
  </cols>
  <sheetData>
    <row r="1" spans="1:12" ht="12.75">
      <c r="A1" s="55" t="s">
        <v>127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2"/>
    </row>
    <row r="2" spans="1:12" ht="12.75">
      <c r="A2" s="55" t="s">
        <v>128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2"/>
    </row>
    <row r="3" spans="1:12" ht="12.75">
      <c r="A3" s="49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2"/>
    </row>
    <row r="4" spans="1:12" ht="12.75">
      <c r="A4" s="139"/>
      <c r="B4" s="51"/>
      <c r="C4" s="51"/>
      <c r="D4" s="51"/>
      <c r="E4" s="51"/>
      <c r="F4" s="51"/>
      <c r="G4" s="51"/>
      <c r="H4" s="51"/>
      <c r="I4" s="51"/>
      <c r="J4" s="51"/>
      <c r="K4" s="51"/>
      <c r="L4" s="22" t="s">
        <v>2</v>
      </c>
    </row>
    <row r="5" spans="1:12" ht="12.75">
      <c r="A5" s="140"/>
      <c r="B5" s="53" t="s">
        <v>4</v>
      </c>
      <c r="C5" s="53" t="s">
        <v>5</v>
      </c>
      <c r="D5" s="53" t="s">
        <v>6</v>
      </c>
      <c r="E5" s="53" t="s">
        <v>7</v>
      </c>
      <c r="F5" s="53" t="s">
        <v>8</v>
      </c>
      <c r="G5" s="53" t="s">
        <v>9</v>
      </c>
      <c r="H5" s="53" t="s">
        <v>10</v>
      </c>
      <c r="I5" s="53" t="s">
        <v>11</v>
      </c>
      <c r="J5" s="53" t="s">
        <v>12</v>
      </c>
      <c r="K5" s="53" t="s">
        <v>204</v>
      </c>
      <c r="L5" s="23" t="s">
        <v>13</v>
      </c>
    </row>
    <row r="6" spans="1:12" ht="12.75">
      <c r="A6" s="49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2"/>
    </row>
    <row r="7" spans="1:12" ht="12.75">
      <c r="A7" s="49" t="s">
        <v>14</v>
      </c>
      <c r="B7" s="97">
        <v>80</v>
      </c>
      <c r="C7" s="97">
        <v>82</v>
      </c>
      <c r="D7" s="97">
        <v>86</v>
      </c>
      <c r="E7" s="97">
        <v>91</v>
      </c>
      <c r="F7" s="97">
        <v>99</v>
      </c>
      <c r="G7" s="97">
        <v>101.5</v>
      </c>
      <c r="H7" s="97">
        <v>108</v>
      </c>
      <c r="I7" s="97">
        <v>114</v>
      </c>
      <c r="J7" s="97">
        <v>120</v>
      </c>
      <c r="K7" s="97">
        <v>126</v>
      </c>
      <c r="L7" s="2">
        <v>0.05</v>
      </c>
    </row>
    <row r="8" spans="1:12" ht="12.75">
      <c r="A8" s="49" t="s">
        <v>15</v>
      </c>
      <c r="B8" s="97">
        <v>73.5</v>
      </c>
      <c r="C8" s="97">
        <v>76.75</v>
      </c>
      <c r="D8" s="97">
        <v>79</v>
      </c>
      <c r="E8" s="97">
        <v>81.25</v>
      </c>
      <c r="F8" s="97">
        <v>83.5</v>
      </c>
      <c r="G8" s="97">
        <v>87.75</v>
      </c>
      <c r="H8" s="97">
        <v>95</v>
      </c>
      <c r="I8" s="97">
        <v>107</v>
      </c>
      <c r="J8" s="97">
        <v>120</v>
      </c>
      <c r="K8" s="97">
        <v>126</v>
      </c>
      <c r="L8" s="2">
        <v>0.05</v>
      </c>
    </row>
    <row r="9" spans="1:12" ht="12.75">
      <c r="A9" s="49" t="s">
        <v>16</v>
      </c>
      <c r="B9" s="97">
        <v>79</v>
      </c>
      <c r="C9" s="97">
        <v>81</v>
      </c>
      <c r="D9" s="97">
        <v>84</v>
      </c>
      <c r="E9" s="97">
        <v>88</v>
      </c>
      <c r="F9" s="97">
        <v>93.5</v>
      </c>
      <c r="G9" s="97">
        <v>99</v>
      </c>
      <c r="H9" s="97">
        <v>104</v>
      </c>
      <c r="I9" s="97">
        <v>109</v>
      </c>
      <c r="J9" s="97">
        <v>115</v>
      </c>
      <c r="K9" s="97">
        <v>119</v>
      </c>
      <c r="L9" s="2">
        <v>0.035</v>
      </c>
    </row>
    <row r="10" spans="1:12" ht="12.75">
      <c r="A10" s="49" t="s">
        <v>17</v>
      </c>
      <c r="B10" s="97">
        <v>56</v>
      </c>
      <c r="C10" s="97">
        <v>58</v>
      </c>
      <c r="D10" s="97">
        <v>66</v>
      </c>
      <c r="E10" s="97">
        <v>68</v>
      </c>
      <c r="F10" s="97">
        <v>75</v>
      </c>
      <c r="G10" s="97">
        <v>89</v>
      </c>
      <c r="H10" s="97">
        <v>95</v>
      </c>
      <c r="I10" s="97">
        <v>101</v>
      </c>
      <c r="J10" s="97">
        <v>105</v>
      </c>
      <c r="K10" s="97">
        <v>108</v>
      </c>
      <c r="L10" s="2">
        <v>0.029</v>
      </c>
    </row>
    <row r="11" spans="1:12" ht="12.75">
      <c r="A11" s="49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2"/>
    </row>
    <row r="12" spans="1:12" ht="12.75">
      <c r="A12" s="49" t="s">
        <v>18</v>
      </c>
      <c r="B12" s="97">
        <v>60</v>
      </c>
      <c r="C12" s="97">
        <v>62</v>
      </c>
      <c r="D12" s="97">
        <v>67</v>
      </c>
      <c r="E12" s="97">
        <v>72</v>
      </c>
      <c r="F12" s="97">
        <v>82</v>
      </c>
      <c r="G12" s="97">
        <v>86</v>
      </c>
      <c r="H12" s="97">
        <v>94</v>
      </c>
      <c r="I12" s="97">
        <v>97</v>
      </c>
      <c r="J12" s="97">
        <v>99</v>
      </c>
      <c r="K12" s="97">
        <v>102</v>
      </c>
      <c r="L12" s="2">
        <v>0.03</v>
      </c>
    </row>
    <row r="13" spans="1:12" ht="12.75">
      <c r="A13" s="49" t="s">
        <v>19</v>
      </c>
      <c r="B13" s="97">
        <v>84</v>
      </c>
      <c r="C13" s="97">
        <v>86</v>
      </c>
      <c r="D13" s="97">
        <v>88</v>
      </c>
      <c r="E13" s="97">
        <v>90</v>
      </c>
      <c r="F13" s="97">
        <v>100</v>
      </c>
      <c r="G13" s="97">
        <v>110</v>
      </c>
      <c r="H13" s="97">
        <v>125</v>
      </c>
      <c r="I13" s="97">
        <v>142</v>
      </c>
      <c r="J13" s="97">
        <v>157</v>
      </c>
      <c r="K13" s="97">
        <v>173</v>
      </c>
      <c r="L13" s="2">
        <v>0.102</v>
      </c>
    </row>
    <row r="14" spans="1:12" ht="12.75">
      <c r="A14" s="49" t="s">
        <v>20</v>
      </c>
      <c r="B14" s="97">
        <v>85</v>
      </c>
      <c r="C14" s="97">
        <v>89</v>
      </c>
      <c r="D14" s="97">
        <v>92</v>
      </c>
      <c r="E14" s="97">
        <v>98</v>
      </c>
      <c r="F14" s="97">
        <v>112</v>
      </c>
      <c r="G14" s="97">
        <v>112</v>
      </c>
      <c r="H14" s="97">
        <v>112</v>
      </c>
      <c r="I14" s="97">
        <v>112</v>
      </c>
      <c r="J14" s="97">
        <v>115</v>
      </c>
      <c r="K14" s="97">
        <v>120</v>
      </c>
      <c r="L14" s="2">
        <v>0.043</v>
      </c>
    </row>
    <row r="15" spans="1:12" ht="12.75">
      <c r="A15" s="49" t="s">
        <v>21</v>
      </c>
      <c r="B15" s="97">
        <v>68.5</v>
      </c>
      <c r="C15" s="97">
        <v>70.5</v>
      </c>
      <c r="D15" s="97">
        <v>73</v>
      </c>
      <c r="E15" s="97">
        <v>82</v>
      </c>
      <c r="F15" s="97">
        <v>88.5</v>
      </c>
      <c r="G15" s="97">
        <v>95</v>
      </c>
      <c r="H15" s="97">
        <v>104</v>
      </c>
      <c r="I15" s="97">
        <v>118</v>
      </c>
      <c r="J15" s="97">
        <v>118</v>
      </c>
      <c r="K15" s="97">
        <v>122</v>
      </c>
      <c r="L15" s="2">
        <v>0.034</v>
      </c>
    </row>
    <row r="16" spans="1:12" ht="12.75">
      <c r="A16" s="49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2"/>
    </row>
    <row r="17" spans="1:12" ht="12.75">
      <c r="A17" s="49" t="s">
        <v>22</v>
      </c>
      <c r="B17" s="97">
        <v>76</v>
      </c>
      <c r="C17" s="97">
        <v>77.5</v>
      </c>
      <c r="D17" s="97">
        <v>79.75</v>
      </c>
      <c r="E17" s="97">
        <v>82.75</v>
      </c>
      <c r="F17" s="97">
        <v>87</v>
      </c>
      <c r="G17" s="97">
        <v>89.4</v>
      </c>
      <c r="H17" s="97">
        <v>94</v>
      </c>
      <c r="I17" s="97">
        <v>100</v>
      </c>
      <c r="J17" s="97">
        <v>105</v>
      </c>
      <c r="K17" s="97">
        <v>108</v>
      </c>
      <c r="L17" s="2">
        <v>0.029</v>
      </c>
    </row>
    <row r="18" spans="1:12" ht="12.75">
      <c r="A18" s="49" t="s">
        <v>23</v>
      </c>
      <c r="B18" s="97">
        <v>80.75</v>
      </c>
      <c r="C18" s="97">
        <v>82.4</v>
      </c>
      <c r="D18" s="97">
        <v>84.65</v>
      </c>
      <c r="E18" s="97">
        <v>88.75</v>
      </c>
      <c r="F18" s="97">
        <v>93.6</v>
      </c>
      <c r="G18" s="97">
        <v>95.75</v>
      </c>
      <c r="H18" s="97">
        <v>100.5</v>
      </c>
      <c r="I18" s="97">
        <v>105.5</v>
      </c>
      <c r="J18" s="97">
        <v>111</v>
      </c>
      <c r="K18" s="97">
        <v>114.25</v>
      </c>
      <c r="L18" s="2">
        <v>0.029</v>
      </c>
    </row>
    <row r="19" spans="1:12" ht="12.75">
      <c r="A19" s="49" t="s">
        <v>24</v>
      </c>
      <c r="B19" s="97">
        <v>69.7</v>
      </c>
      <c r="C19" s="97">
        <v>71.4</v>
      </c>
      <c r="D19" s="97">
        <v>80.8</v>
      </c>
      <c r="E19" s="97">
        <v>87.25</v>
      </c>
      <c r="F19" s="97">
        <v>96.25</v>
      </c>
      <c r="G19" s="97">
        <v>115.15</v>
      </c>
      <c r="H19" s="97">
        <v>122.65</v>
      </c>
      <c r="I19" s="97">
        <v>128.75</v>
      </c>
      <c r="J19" s="97">
        <v>135.2</v>
      </c>
      <c r="K19" s="97">
        <v>142</v>
      </c>
      <c r="L19" s="2">
        <v>0.05</v>
      </c>
    </row>
    <row r="20" spans="1:12" ht="12.75">
      <c r="A20" s="49" t="s">
        <v>25</v>
      </c>
      <c r="B20" s="97">
        <v>55</v>
      </c>
      <c r="C20" s="97">
        <v>58</v>
      </c>
      <c r="D20" s="97">
        <v>61</v>
      </c>
      <c r="E20" s="97">
        <v>69.5</v>
      </c>
      <c r="F20" s="97">
        <v>77</v>
      </c>
      <c r="G20" s="97">
        <v>78.85</v>
      </c>
      <c r="H20" s="97">
        <v>86</v>
      </c>
      <c r="I20" s="97">
        <v>102</v>
      </c>
      <c r="J20" s="97">
        <v>102</v>
      </c>
      <c r="K20" s="97">
        <v>108</v>
      </c>
      <c r="L20" s="2">
        <v>0.059</v>
      </c>
    </row>
    <row r="21" spans="1:12" ht="12.75">
      <c r="A21" s="49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2"/>
    </row>
    <row r="22" spans="1:12" ht="12.75">
      <c r="A22" s="49" t="s">
        <v>26</v>
      </c>
      <c r="B22" s="97">
        <v>77.5</v>
      </c>
      <c r="C22" s="97">
        <v>78</v>
      </c>
      <c r="D22" s="97">
        <v>79</v>
      </c>
      <c r="E22" s="97">
        <v>81</v>
      </c>
      <c r="F22" s="97">
        <v>86</v>
      </c>
      <c r="G22" s="97">
        <v>88</v>
      </c>
      <c r="H22" s="97">
        <v>105</v>
      </c>
      <c r="I22" s="97">
        <v>120</v>
      </c>
      <c r="J22" s="97">
        <v>134</v>
      </c>
      <c r="K22" s="97">
        <v>134</v>
      </c>
      <c r="L22" s="2">
        <v>0</v>
      </c>
    </row>
    <row r="23" spans="1:12" ht="12.75">
      <c r="A23" s="49" t="s">
        <v>27</v>
      </c>
      <c r="B23" s="97">
        <v>82</v>
      </c>
      <c r="C23" s="97">
        <v>83</v>
      </c>
      <c r="D23" s="97">
        <v>84</v>
      </c>
      <c r="E23" s="97">
        <v>85</v>
      </c>
      <c r="F23" s="97">
        <v>88</v>
      </c>
      <c r="G23" s="97">
        <v>89</v>
      </c>
      <c r="H23" s="97">
        <v>99</v>
      </c>
      <c r="I23" s="97">
        <v>104</v>
      </c>
      <c r="J23" s="97">
        <v>107</v>
      </c>
      <c r="K23" s="97">
        <v>110</v>
      </c>
      <c r="L23" s="2">
        <v>0.028</v>
      </c>
    </row>
    <row r="24" spans="1:12" ht="12.75">
      <c r="A24" s="49" t="s">
        <v>28</v>
      </c>
      <c r="B24" s="97">
        <v>77</v>
      </c>
      <c r="C24" s="97">
        <v>84</v>
      </c>
      <c r="D24" s="97">
        <v>88</v>
      </c>
      <c r="E24" s="97">
        <v>93</v>
      </c>
      <c r="F24" s="97">
        <v>99</v>
      </c>
      <c r="G24" s="97">
        <v>104.45</v>
      </c>
      <c r="H24" s="97">
        <v>107</v>
      </c>
      <c r="I24" s="97">
        <v>112.5</v>
      </c>
      <c r="J24" s="97">
        <v>119.25</v>
      </c>
      <c r="K24" s="97">
        <v>130</v>
      </c>
      <c r="L24" s="2">
        <v>0.09</v>
      </c>
    </row>
    <row r="25" spans="1:12" ht="12.75">
      <c r="A25" s="49" t="s">
        <v>29</v>
      </c>
      <c r="B25" s="97">
        <v>75</v>
      </c>
      <c r="C25" s="97">
        <v>78</v>
      </c>
      <c r="D25" s="97">
        <v>81</v>
      </c>
      <c r="E25" s="97">
        <v>84</v>
      </c>
      <c r="F25" s="97">
        <v>87</v>
      </c>
      <c r="G25" s="97">
        <v>92</v>
      </c>
      <c r="H25" s="97">
        <v>98</v>
      </c>
      <c r="I25" s="97">
        <v>104</v>
      </c>
      <c r="J25" s="97">
        <v>110</v>
      </c>
      <c r="K25" s="97">
        <v>115</v>
      </c>
      <c r="L25" s="2">
        <v>0.045</v>
      </c>
    </row>
    <row r="26" spans="1:12" ht="12.75">
      <c r="A26" s="49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2"/>
    </row>
    <row r="27" spans="1:12" ht="12.75">
      <c r="A27" s="49" t="s">
        <v>30</v>
      </c>
      <c r="B27" s="97">
        <v>78.85</v>
      </c>
      <c r="C27" s="97">
        <v>81.22</v>
      </c>
      <c r="D27" s="97">
        <v>83.98</v>
      </c>
      <c r="E27" s="97">
        <v>87</v>
      </c>
      <c r="F27" s="97">
        <v>87</v>
      </c>
      <c r="G27" s="97">
        <v>93</v>
      </c>
      <c r="H27" s="97">
        <v>98</v>
      </c>
      <c r="I27" s="97">
        <v>104</v>
      </c>
      <c r="J27" s="97">
        <v>111</v>
      </c>
      <c r="K27" s="97">
        <v>128</v>
      </c>
      <c r="L27" s="2">
        <v>0.153</v>
      </c>
    </row>
    <row r="28" spans="1:12" ht="12.75">
      <c r="A28" s="49" t="s">
        <v>31</v>
      </c>
      <c r="B28" s="97">
        <v>85.7</v>
      </c>
      <c r="C28" s="97">
        <v>88.25</v>
      </c>
      <c r="D28" s="97">
        <v>88.25</v>
      </c>
      <c r="E28" s="97">
        <v>90.7</v>
      </c>
      <c r="F28" s="97">
        <v>103.2</v>
      </c>
      <c r="G28" s="97">
        <v>105.55</v>
      </c>
      <c r="H28" s="97">
        <v>113.45</v>
      </c>
      <c r="I28" s="97">
        <v>119.05</v>
      </c>
      <c r="J28" s="97">
        <v>122.85</v>
      </c>
      <c r="K28" s="97">
        <v>126.8</v>
      </c>
      <c r="L28" s="2">
        <v>0.032</v>
      </c>
    </row>
    <row r="29" spans="1:12" ht="12.75">
      <c r="A29" s="49" t="s">
        <v>32</v>
      </c>
      <c r="B29" s="97">
        <v>71</v>
      </c>
      <c r="C29" s="97">
        <v>71</v>
      </c>
      <c r="D29" s="97">
        <v>73</v>
      </c>
      <c r="E29" s="97">
        <v>76</v>
      </c>
      <c r="F29" s="97">
        <v>82</v>
      </c>
      <c r="G29" s="97">
        <v>83.5</v>
      </c>
      <c r="H29" s="97">
        <v>90</v>
      </c>
      <c r="I29" s="97">
        <v>99</v>
      </c>
      <c r="J29" s="97">
        <v>107</v>
      </c>
      <c r="K29" s="97">
        <v>113.5</v>
      </c>
      <c r="L29" s="2">
        <v>0.061</v>
      </c>
    </row>
    <row r="30" spans="1:12" ht="12.75">
      <c r="A30" s="49" t="s">
        <v>33</v>
      </c>
      <c r="B30" s="97">
        <v>70.5</v>
      </c>
      <c r="C30" s="97">
        <v>73</v>
      </c>
      <c r="D30" s="97">
        <v>75.2</v>
      </c>
      <c r="E30" s="97">
        <v>79</v>
      </c>
      <c r="F30" s="97">
        <v>90</v>
      </c>
      <c r="G30" s="97">
        <v>92.1</v>
      </c>
      <c r="H30" s="97">
        <v>101.3</v>
      </c>
      <c r="I30" s="97">
        <v>106.4</v>
      </c>
      <c r="J30" s="97">
        <v>109.8</v>
      </c>
      <c r="K30" s="97">
        <v>114.2</v>
      </c>
      <c r="L30" s="2">
        <v>0.04</v>
      </c>
    </row>
    <row r="31" spans="1:12" ht="12.75">
      <c r="A31" s="49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2"/>
    </row>
    <row r="32" spans="1:12" ht="12.75">
      <c r="A32" s="49" t="s">
        <v>34</v>
      </c>
      <c r="B32" s="97">
        <v>90.5</v>
      </c>
      <c r="C32" s="97">
        <v>93.25</v>
      </c>
      <c r="D32" s="97">
        <v>93.25</v>
      </c>
      <c r="E32" s="97">
        <v>101</v>
      </c>
      <c r="F32" s="97">
        <v>110.1</v>
      </c>
      <c r="G32" s="97">
        <v>112.6</v>
      </c>
      <c r="H32" s="97">
        <v>119.92</v>
      </c>
      <c r="I32" s="97">
        <v>127.1</v>
      </c>
      <c r="J32" s="97">
        <v>132</v>
      </c>
      <c r="K32" s="97">
        <v>142</v>
      </c>
      <c r="L32" s="2">
        <v>0.076</v>
      </c>
    </row>
    <row r="33" spans="1:12" ht="12.75">
      <c r="A33" s="49" t="s">
        <v>35</v>
      </c>
      <c r="B33" s="97">
        <v>80.7</v>
      </c>
      <c r="C33" s="97">
        <v>82.4</v>
      </c>
      <c r="D33" s="97">
        <v>85.2</v>
      </c>
      <c r="E33" s="97">
        <v>87.5</v>
      </c>
      <c r="F33" s="97">
        <v>88.9</v>
      </c>
      <c r="G33" s="97">
        <v>88.9</v>
      </c>
      <c r="H33" s="97">
        <v>93.35</v>
      </c>
      <c r="I33" s="97">
        <v>96.15</v>
      </c>
      <c r="J33" s="97">
        <v>99</v>
      </c>
      <c r="K33" s="97">
        <v>101.7</v>
      </c>
      <c r="L33" s="2">
        <v>0.027</v>
      </c>
    </row>
    <row r="34" spans="1:12" ht="12.75">
      <c r="A34" s="49" t="s">
        <v>36</v>
      </c>
      <c r="B34" s="97">
        <v>86.5</v>
      </c>
      <c r="C34" s="97">
        <v>88.25</v>
      </c>
      <c r="D34" s="97">
        <v>90</v>
      </c>
      <c r="E34" s="97">
        <v>95</v>
      </c>
      <c r="F34" s="97">
        <v>99</v>
      </c>
      <c r="G34" s="97">
        <v>101.25</v>
      </c>
      <c r="H34" s="97">
        <v>108</v>
      </c>
      <c r="I34" s="97">
        <v>125</v>
      </c>
      <c r="J34" s="97">
        <v>150</v>
      </c>
      <c r="K34" s="97">
        <v>165</v>
      </c>
      <c r="L34" s="2">
        <v>0.1</v>
      </c>
    </row>
    <row r="35" spans="1:12" ht="12.75">
      <c r="A35" s="49" t="s">
        <v>37</v>
      </c>
      <c r="B35" s="97">
        <v>78</v>
      </c>
      <c r="C35" s="97">
        <v>80</v>
      </c>
      <c r="D35" s="97">
        <v>82</v>
      </c>
      <c r="E35" s="97">
        <v>85</v>
      </c>
      <c r="F35" s="97">
        <v>91</v>
      </c>
      <c r="G35" s="97">
        <v>93</v>
      </c>
      <c r="H35" s="97">
        <v>97</v>
      </c>
      <c r="I35" s="97">
        <v>100</v>
      </c>
      <c r="J35" s="97">
        <v>103</v>
      </c>
      <c r="K35" s="97">
        <v>107</v>
      </c>
      <c r="L35" s="2">
        <v>0.039</v>
      </c>
    </row>
    <row r="36" spans="1:12" ht="12.75">
      <c r="A36" s="49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2"/>
    </row>
    <row r="37" spans="1:12" ht="12.75">
      <c r="A37" s="49" t="s">
        <v>38</v>
      </c>
      <c r="B37" s="97">
        <v>52.5</v>
      </c>
      <c r="C37" s="97">
        <v>54.25</v>
      </c>
      <c r="D37" s="97">
        <v>60</v>
      </c>
      <c r="E37" s="97">
        <v>63.75</v>
      </c>
      <c r="F37" s="97">
        <v>69.5</v>
      </c>
      <c r="G37" s="97">
        <v>71.3</v>
      </c>
      <c r="H37" s="97">
        <v>85.75</v>
      </c>
      <c r="I37" s="97">
        <v>94</v>
      </c>
      <c r="J37" s="97">
        <v>99.75</v>
      </c>
      <c r="K37" s="97">
        <v>105.25</v>
      </c>
      <c r="L37" s="2">
        <v>0.055</v>
      </c>
    </row>
    <row r="38" spans="1:12" ht="12.75">
      <c r="A38" s="49" t="s">
        <v>39</v>
      </c>
      <c r="B38" s="97">
        <v>77</v>
      </c>
      <c r="C38" s="97">
        <v>81</v>
      </c>
      <c r="D38" s="97">
        <v>83</v>
      </c>
      <c r="E38" s="97">
        <v>85</v>
      </c>
      <c r="F38" s="97">
        <v>101</v>
      </c>
      <c r="G38" s="97">
        <v>101</v>
      </c>
      <c r="H38" s="97">
        <v>105</v>
      </c>
      <c r="I38" s="97">
        <v>109</v>
      </c>
      <c r="J38" s="97">
        <v>115</v>
      </c>
      <c r="K38" s="97">
        <v>121</v>
      </c>
      <c r="L38" s="2">
        <v>0.052</v>
      </c>
    </row>
    <row r="39" spans="1:12" ht="12.75">
      <c r="A39" s="49" t="s">
        <v>40</v>
      </c>
      <c r="B39" s="97">
        <v>70</v>
      </c>
      <c r="C39" s="97">
        <v>70</v>
      </c>
      <c r="D39" s="97">
        <v>70</v>
      </c>
      <c r="E39" s="97">
        <v>70</v>
      </c>
      <c r="F39" s="97">
        <v>70</v>
      </c>
      <c r="G39" s="97">
        <v>70</v>
      </c>
      <c r="H39" s="97">
        <v>71.75</v>
      </c>
      <c r="I39" s="97">
        <v>71.75</v>
      </c>
      <c r="J39" s="97">
        <v>73.4</v>
      </c>
      <c r="K39" s="97">
        <v>90</v>
      </c>
      <c r="L39" s="2">
        <v>0.226</v>
      </c>
    </row>
    <row r="40" spans="1:12" ht="12.75">
      <c r="A40" s="49" t="s">
        <v>41</v>
      </c>
      <c r="B40" s="97">
        <v>80</v>
      </c>
      <c r="C40" s="97">
        <v>82.25</v>
      </c>
      <c r="D40" s="97">
        <v>84.75</v>
      </c>
      <c r="E40" s="97">
        <v>91</v>
      </c>
      <c r="F40" s="97">
        <v>97</v>
      </c>
      <c r="G40" s="97">
        <v>102</v>
      </c>
      <c r="H40" s="97">
        <v>106</v>
      </c>
      <c r="I40" s="97">
        <v>110</v>
      </c>
      <c r="J40" s="97">
        <v>114</v>
      </c>
      <c r="K40" s="97">
        <v>120</v>
      </c>
      <c r="L40" s="2">
        <v>0.053</v>
      </c>
    </row>
    <row r="41" spans="1:12" ht="12.75">
      <c r="A41" s="49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2"/>
    </row>
    <row r="42" spans="1:12" ht="12.75">
      <c r="A42" s="92" t="s">
        <v>91</v>
      </c>
      <c r="B42" s="141">
        <v>75.01</v>
      </c>
      <c r="C42" s="141">
        <v>77.23</v>
      </c>
      <c r="D42" s="141">
        <v>80.07</v>
      </c>
      <c r="E42" s="141">
        <v>84.02</v>
      </c>
      <c r="F42" s="141">
        <v>90.57</v>
      </c>
      <c r="G42" s="141">
        <v>94.54</v>
      </c>
      <c r="H42" s="141">
        <v>101.38</v>
      </c>
      <c r="I42" s="141">
        <v>108.51</v>
      </c>
      <c r="J42" s="141">
        <v>114.62</v>
      </c>
      <c r="K42" s="141">
        <v>121.13</v>
      </c>
      <c r="L42" s="121">
        <v>0.057</v>
      </c>
    </row>
    <row r="46" ht="12.75">
      <c r="L46">
        <v>17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1">
      <selection activeCell="E1" sqref="E1"/>
    </sheetView>
  </sheetViews>
  <sheetFormatPr defaultColWidth="9.140625" defaultRowHeight="12.75"/>
  <cols>
    <col min="1" max="5" width="21.7109375" style="0" customWidth="1"/>
  </cols>
  <sheetData>
    <row r="1" spans="1:5" ht="12.75">
      <c r="A1" s="14" t="s">
        <v>129</v>
      </c>
      <c r="B1" s="1"/>
      <c r="C1" s="26"/>
      <c r="D1" s="26"/>
      <c r="E1" s="26"/>
    </row>
    <row r="2" spans="1:5" ht="12.75">
      <c r="A2" s="14" t="s">
        <v>130</v>
      </c>
      <c r="B2" s="1"/>
      <c r="C2" s="26"/>
      <c r="D2" s="26"/>
      <c r="E2" s="26"/>
    </row>
    <row r="3" spans="1:7" ht="12.75">
      <c r="A3" s="14" t="s">
        <v>12</v>
      </c>
      <c r="B3" s="1"/>
      <c r="C3" s="26"/>
      <c r="D3" s="26"/>
      <c r="E3" s="26"/>
      <c r="G3" s="26"/>
    </row>
    <row r="4" spans="2:7" ht="12.75">
      <c r="B4" s="1"/>
      <c r="C4" s="26"/>
      <c r="D4" s="26"/>
      <c r="E4" s="26"/>
      <c r="G4" s="26"/>
    </row>
    <row r="5" spans="1:7" ht="12.75">
      <c r="A5" s="17"/>
      <c r="B5" s="21"/>
      <c r="C5" s="44" t="s">
        <v>131</v>
      </c>
      <c r="D5" s="44" t="s">
        <v>132</v>
      </c>
      <c r="E5" s="44" t="s">
        <v>133</v>
      </c>
      <c r="G5" s="26"/>
    </row>
    <row r="6" spans="1:7" ht="12.75">
      <c r="A6" s="46"/>
      <c r="B6" s="56" t="s">
        <v>134</v>
      </c>
      <c r="C6" s="47" t="s">
        <v>135</v>
      </c>
      <c r="D6" s="47" t="s">
        <v>135</v>
      </c>
      <c r="E6" s="47" t="s">
        <v>136</v>
      </c>
      <c r="G6" s="26"/>
    </row>
    <row r="7" spans="1:7" ht="12.75">
      <c r="A7" s="19"/>
      <c r="B7" s="19" t="s">
        <v>137</v>
      </c>
      <c r="C7" s="19" t="s">
        <v>138</v>
      </c>
      <c r="D7" s="30" t="s">
        <v>139</v>
      </c>
      <c r="E7" s="30" t="s">
        <v>140</v>
      </c>
      <c r="G7" s="26"/>
    </row>
    <row r="8" spans="4:7" ht="12.75">
      <c r="D8" s="26"/>
      <c r="E8" s="26"/>
      <c r="G8" s="26"/>
    </row>
    <row r="9" spans="1:8" ht="12.75">
      <c r="A9" s="69" t="s">
        <v>141</v>
      </c>
      <c r="B9" s="1"/>
      <c r="C9" s="26"/>
      <c r="D9" s="26"/>
      <c r="E9" s="26"/>
      <c r="H9" s="26"/>
    </row>
    <row r="10" spans="1:8" ht="12.75">
      <c r="A10" t="s">
        <v>14</v>
      </c>
      <c r="B10" s="1">
        <v>14366786</v>
      </c>
      <c r="C10" s="26">
        <v>1388.8</v>
      </c>
      <c r="D10" s="26">
        <v>1629.9</v>
      </c>
      <c r="E10" s="26">
        <v>2713</v>
      </c>
      <c r="F10" s="26"/>
      <c r="H10" s="26"/>
    </row>
    <row r="11" spans="1:8" ht="12.75">
      <c r="A11" t="s">
        <v>15</v>
      </c>
      <c r="B11" s="1">
        <v>14739354</v>
      </c>
      <c r="C11" s="26">
        <v>1603.3</v>
      </c>
      <c r="D11" s="26">
        <v>1832.1</v>
      </c>
      <c r="E11" s="26">
        <v>5014</v>
      </c>
      <c r="F11" s="26"/>
      <c r="H11" s="26"/>
    </row>
    <row r="12" spans="1:8" ht="12.75">
      <c r="A12" t="s">
        <v>17</v>
      </c>
      <c r="B12" s="1">
        <v>10494000</v>
      </c>
      <c r="C12" s="26">
        <v>918</v>
      </c>
      <c r="D12" s="26">
        <v>1102.8</v>
      </c>
      <c r="E12" s="26">
        <v>2630</v>
      </c>
      <c r="F12" s="26"/>
      <c r="H12" s="26"/>
    </row>
    <row r="13" spans="1:8" ht="12.75">
      <c r="A13" t="s">
        <v>18</v>
      </c>
      <c r="B13" s="1">
        <v>8493518</v>
      </c>
      <c r="C13" s="26">
        <v>730</v>
      </c>
      <c r="D13" s="26">
        <v>876.1</v>
      </c>
      <c r="E13" s="26">
        <v>1503</v>
      </c>
      <c r="F13" s="26"/>
      <c r="H13" s="26"/>
    </row>
    <row r="14" spans="1:8" ht="12.75">
      <c r="A14" t="s">
        <v>24</v>
      </c>
      <c r="B14" s="1">
        <v>15680443</v>
      </c>
      <c r="C14" s="26">
        <v>1163.1</v>
      </c>
      <c r="D14" s="26">
        <v>1402.8</v>
      </c>
      <c r="E14" s="26">
        <v>3130</v>
      </c>
      <c r="F14" s="26"/>
      <c r="H14" s="26"/>
    </row>
    <row r="15" spans="1:8" ht="12.75">
      <c r="A15" t="s">
        <v>28</v>
      </c>
      <c r="B15" s="1">
        <v>18740813</v>
      </c>
      <c r="C15" s="26">
        <v>2623.3</v>
      </c>
      <c r="D15" s="26">
        <v>3273</v>
      </c>
      <c r="E15" s="26">
        <v>6141</v>
      </c>
      <c r="F15" s="26"/>
      <c r="H15" s="26"/>
    </row>
    <row r="16" spans="1:8" ht="12.75">
      <c r="A16" t="s">
        <v>30</v>
      </c>
      <c r="B16" s="1">
        <v>14532485</v>
      </c>
      <c r="C16" s="26">
        <v>1801.8</v>
      </c>
      <c r="D16" s="26">
        <v>2121.9</v>
      </c>
      <c r="E16" s="26">
        <v>5678</v>
      </c>
      <c r="F16" s="26"/>
      <c r="H16" s="26"/>
    </row>
    <row r="17" spans="1:8" ht="12.75">
      <c r="A17" t="s">
        <v>33</v>
      </c>
      <c r="B17" s="1">
        <v>13989218</v>
      </c>
      <c r="C17" s="26">
        <v>1423.4</v>
      </c>
      <c r="D17" s="26">
        <v>1887.9</v>
      </c>
      <c r="E17" s="26">
        <v>4360</v>
      </c>
      <c r="F17" s="26"/>
      <c r="H17" s="26"/>
    </row>
    <row r="18" spans="1:8" ht="12.75">
      <c r="A18" t="s">
        <v>38</v>
      </c>
      <c r="B18" s="1">
        <v>18308186</v>
      </c>
      <c r="C18" s="26">
        <v>1547.7</v>
      </c>
      <c r="D18" s="26">
        <v>1948.4</v>
      </c>
      <c r="E18" s="26">
        <v>3615</v>
      </c>
      <c r="F18" s="26"/>
      <c r="H18" s="26"/>
    </row>
    <row r="19" spans="1:8" ht="12.75">
      <c r="A19" t="s">
        <v>41</v>
      </c>
      <c r="B19" s="1">
        <v>10683520</v>
      </c>
      <c r="C19" s="26">
        <v>863.9</v>
      </c>
      <c r="D19" s="26">
        <v>1066.3</v>
      </c>
      <c r="E19" s="26">
        <v>2582</v>
      </c>
      <c r="F19" s="26"/>
      <c r="H19" s="26"/>
    </row>
    <row r="20" spans="2:8" ht="12.75">
      <c r="B20" s="1"/>
      <c r="C20" s="26"/>
      <c r="D20" s="26"/>
      <c r="E20" s="26"/>
      <c r="F20" s="26"/>
      <c r="H20" s="26"/>
    </row>
    <row r="21" spans="1:8" ht="12.75">
      <c r="A21" s="69" t="s">
        <v>142</v>
      </c>
      <c r="B21" s="1"/>
      <c r="C21" s="26"/>
      <c r="D21" s="26"/>
      <c r="E21" s="26"/>
      <c r="F21" s="26"/>
      <c r="H21" s="26"/>
    </row>
    <row r="22" spans="1:8" ht="12.75">
      <c r="A22" t="s">
        <v>21</v>
      </c>
      <c r="B22" s="1">
        <v>39582626</v>
      </c>
      <c r="C22" s="26">
        <v>4255.4</v>
      </c>
      <c r="D22" s="26">
        <v>5212.5</v>
      </c>
      <c r="E22" s="26">
        <v>9626</v>
      </c>
      <c r="F22" s="26"/>
      <c r="H22" s="26"/>
    </row>
    <row r="23" spans="1:8" ht="12.75">
      <c r="A23" t="s">
        <v>23</v>
      </c>
      <c r="B23" s="1">
        <v>33893915</v>
      </c>
      <c r="C23" s="26">
        <v>3577.5</v>
      </c>
      <c r="D23" s="26">
        <v>4310</v>
      </c>
      <c r="E23" s="26">
        <v>14823</v>
      </c>
      <c r="F23" s="26"/>
      <c r="H23" s="26"/>
    </row>
    <row r="24" spans="1:8" ht="12.75">
      <c r="A24" t="s">
        <v>25</v>
      </c>
      <c r="B24" s="1">
        <v>27892675</v>
      </c>
      <c r="C24" s="26">
        <v>2089.4</v>
      </c>
      <c r="D24" s="26">
        <v>2556.1</v>
      </c>
      <c r="E24" s="26">
        <v>6401</v>
      </c>
      <c r="H24" s="26"/>
    </row>
    <row r="25" spans="1:8" ht="12.75">
      <c r="A25" t="s">
        <v>29</v>
      </c>
      <c r="B25" s="1">
        <v>25481815</v>
      </c>
      <c r="C25" s="26">
        <v>2675.3</v>
      </c>
      <c r="D25" s="26">
        <v>3297.3</v>
      </c>
      <c r="E25" s="26">
        <v>9080</v>
      </c>
      <c r="F25" s="26"/>
      <c r="H25" s="26"/>
    </row>
    <row r="26" spans="1:8" ht="12.75">
      <c r="A26" t="s">
        <v>32</v>
      </c>
      <c r="B26" s="1">
        <v>29574149</v>
      </c>
      <c r="C26" s="26">
        <v>2923.9</v>
      </c>
      <c r="D26" s="26">
        <v>3649.6</v>
      </c>
      <c r="E26" s="26">
        <v>9415</v>
      </c>
      <c r="F26" s="26"/>
      <c r="H26" s="26"/>
    </row>
    <row r="27" spans="1:8" ht="12.75">
      <c r="A27" t="s">
        <v>34</v>
      </c>
      <c r="B27" s="1">
        <v>34783347</v>
      </c>
      <c r="C27" s="26">
        <v>3371</v>
      </c>
      <c r="D27" s="26">
        <v>3817.5</v>
      </c>
      <c r="E27" s="26">
        <v>13407</v>
      </c>
      <c r="F27" s="26"/>
      <c r="H27" s="26"/>
    </row>
    <row r="28" spans="1:8" ht="12.75">
      <c r="A28" t="s">
        <v>36</v>
      </c>
      <c r="B28" s="1">
        <v>30268730</v>
      </c>
      <c r="C28" s="26">
        <v>3062</v>
      </c>
      <c r="D28" s="26">
        <v>3500.6</v>
      </c>
      <c r="E28" s="26">
        <v>7595</v>
      </c>
      <c r="F28" s="26"/>
      <c r="H28" s="26"/>
    </row>
    <row r="29" spans="2:8" ht="12.75">
      <c r="B29" s="1"/>
      <c r="C29" s="26"/>
      <c r="D29" s="26"/>
      <c r="E29" s="26"/>
      <c r="F29" s="26"/>
      <c r="H29" s="26"/>
    </row>
    <row r="30" spans="1:8" ht="12.75">
      <c r="A30" s="69" t="s">
        <v>143</v>
      </c>
      <c r="B30" s="1"/>
      <c r="C30" s="26"/>
      <c r="D30" s="26"/>
      <c r="E30" s="26"/>
      <c r="F30" s="26"/>
      <c r="H30" s="26"/>
    </row>
    <row r="31" spans="1:8" ht="12.75">
      <c r="A31" t="s">
        <v>16</v>
      </c>
      <c r="B31" s="1">
        <v>65622331</v>
      </c>
      <c r="C31" s="26">
        <v>7024.3</v>
      </c>
      <c r="D31" s="26">
        <v>8623.9</v>
      </c>
      <c r="E31" s="26">
        <v>15325</v>
      </c>
      <c r="F31" s="26"/>
      <c r="H31" s="26"/>
    </row>
    <row r="32" spans="1:8" ht="12.75">
      <c r="A32" t="s">
        <v>19</v>
      </c>
      <c r="B32" s="1">
        <v>95854657</v>
      </c>
      <c r="C32" s="26">
        <v>10205.4</v>
      </c>
      <c r="D32" s="26">
        <v>11693.2</v>
      </c>
      <c r="E32" s="26">
        <v>21808</v>
      </c>
      <c r="F32" s="26"/>
      <c r="H32" s="26"/>
    </row>
    <row r="33" spans="1:8" ht="12.75">
      <c r="A33" t="s">
        <v>20</v>
      </c>
      <c r="B33" s="1">
        <v>78267039</v>
      </c>
      <c r="C33" s="26">
        <v>9592.6</v>
      </c>
      <c r="D33" s="26">
        <v>10492.9</v>
      </c>
      <c r="E33" s="26">
        <v>21821</v>
      </c>
      <c r="F33" s="26"/>
      <c r="H33" s="26"/>
    </row>
    <row r="34" spans="1:8" ht="12.75">
      <c r="A34" t="s">
        <v>22</v>
      </c>
      <c r="B34" s="1">
        <v>50716434</v>
      </c>
      <c r="C34" s="26">
        <v>6730.3</v>
      </c>
      <c r="D34" s="26">
        <v>8144.1</v>
      </c>
      <c r="E34" s="26">
        <v>17736</v>
      </c>
      <c r="F34" s="26"/>
      <c r="H34" s="26"/>
    </row>
    <row r="35" spans="1:8" ht="12.75">
      <c r="A35" t="s">
        <v>31</v>
      </c>
      <c r="B35" s="1">
        <v>71852872</v>
      </c>
      <c r="C35" s="26">
        <v>7437.4</v>
      </c>
      <c r="D35" s="26">
        <v>9316.6</v>
      </c>
      <c r="E35" s="26">
        <v>19113</v>
      </c>
      <c r="F35" s="26"/>
      <c r="H35" s="26"/>
    </row>
    <row r="36" spans="1:8" ht="12.75">
      <c r="A36" t="s">
        <v>37</v>
      </c>
      <c r="B36" s="1">
        <v>72912811</v>
      </c>
      <c r="C36" s="26">
        <v>8094.8</v>
      </c>
      <c r="D36" s="26">
        <v>9561</v>
      </c>
      <c r="E36" s="26">
        <v>34286</v>
      </c>
      <c r="H36" s="26"/>
    </row>
    <row r="37" spans="1:8" ht="12.75">
      <c r="A37" t="s">
        <v>39</v>
      </c>
      <c r="B37" s="1">
        <v>94547193</v>
      </c>
      <c r="C37" s="26">
        <v>7873.5</v>
      </c>
      <c r="D37" s="26">
        <v>9834.4</v>
      </c>
      <c r="E37" s="26">
        <v>24722</v>
      </c>
      <c r="F37" s="26"/>
      <c r="H37" s="26"/>
    </row>
    <row r="38" spans="1:8" ht="12.75">
      <c r="A38" t="s">
        <v>40</v>
      </c>
      <c r="B38" s="1">
        <v>125099034</v>
      </c>
      <c r="C38" s="26">
        <v>10865.3</v>
      </c>
      <c r="D38" s="26">
        <v>13472.4</v>
      </c>
      <c r="E38" s="26">
        <v>67083</v>
      </c>
      <c r="F38" s="26"/>
      <c r="H38" s="26"/>
    </row>
    <row r="39" spans="2:8" ht="12.75">
      <c r="B39" s="1"/>
      <c r="C39" s="26"/>
      <c r="D39" s="26"/>
      <c r="E39" s="26"/>
      <c r="F39" s="26"/>
      <c r="H39" s="26"/>
    </row>
    <row r="40" spans="1:8" ht="12.75">
      <c r="A40" s="69" t="s">
        <v>144</v>
      </c>
      <c r="B40" s="1"/>
      <c r="C40" s="26"/>
      <c r="D40" s="26"/>
      <c r="E40" s="26"/>
      <c r="F40" s="26"/>
      <c r="H40" s="26"/>
    </row>
    <row r="41" spans="1:8" ht="12.75">
      <c r="A41" t="s">
        <v>26</v>
      </c>
      <c r="B41" s="1">
        <v>123396809</v>
      </c>
      <c r="C41" s="26">
        <v>11952.9</v>
      </c>
      <c r="D41" s="26">
        <v>13873.8</v>
      </c>
      <c r="E41" s="26">
        <v>30620</v>
      </c>
      <c r="F41" s="26"/>
      <c r="H41" s="26"/>
    </row>
    <row r="42" spans="1:8" ht="12.75">
      <c r="A42" t="s">
        <v>27</v>
      </c>
      <c r="B42" s="1">
        <v>125483575</v>
      </c>
      <c r="C42" s="26">
        <v>14410.3</v>
      </c>
      <c r="D42" s="26">
        <v>18059.7</v>
      </c>
      <c r="E42" s="26">
        <v>44111</v>
      </c>
      <c r="F42" s="26"/>
      <c r="H42" s="26"/>
    </row>
    <row r="43" spans="1:8" ht="12.75">
      <c r="A43" t="s">
        <v>35</v>
      </c>
      <c r="B43" s="1">
        <v>168452211</v>
      </c>
      <c r="C43" s="26">
        <v>16029.3</v>
      </c>
      <c r="D43" s="26">
        <v>17889.9</v>
      </c>
      <c r="E43" s="26">
        <v>44058</v>
      </c>
      <c r="F43" s="26"/>
      <c r="H43" s="26"/>
    </row>
    <row r="44" spans="2:8" ht="12.75">
      <c r="B44" s="1"/>
      <c r="C44" s="26"/>
      <c r="D44" s="26"/>
      <c r="E44" s="26"/>
      <c r="F44" s="26"/>
      <c r="H44" s="26"/>
    </row>
    <row r="45" spans="1:7" ht="12.75">
      <c r="A45" s="78" t="s">
        <v>90</v>
      </c>
      <c r="B45" s="88">
        <v>1433710546</v>
      </c>
      <c r="C45" s="83">
        <v>146233.9</v>
      </c>
      <c r="D45" s="83">
        <v>174446.7</v>
      </c>
      <c r="E45" s="83">
        <v>448396</v>
      </c>
      <c r="F45" s="142"/>
      <c r="G45" s="26"/>
    </row>
    <row r="46" spans="2:7" ht="12.75">
      <c r="B46" s="1"/>
      <c r="C46" s="26"/>
      <c r="D46" s="26"/>
      <c r="E46" s="26"/>
      <c r="G46" s="26"/>
    </row>
    <row r="47" spans="2:7" ht="12.75">
      <c r="B47" s="1"/>
      <c r="C47" s="26"/>
      <c r="D47" s="26"/>
      <c r="E47" s="26"/>
      <c r="G47" s="26"/>
    </row>
    <row r="48" spans="2:7" ht="12.75">
      <c r="B48" s="1"/>
      <c r="C48" s="26"/>
      <c r="D48" s="26"/>
      <c r="E48" s="26"/>
      <c r="G48" s="26"/>
    </row>
    <row r="49" spans="2:7" ht="12.75">
      <c r="B49" s="1"/>
      <c r="C49" s="26"/>
      <c r="D49" s="26"/>
      <c r="E49" s="26">
        <v>18</v>
      </c>
      <c r="G49" s="26"/>
    </row>
    <row r="50" spans="2:7" ht="12.75">
      <c r="B50" s="1"/>
      <c r="C50" s="26"/>
      <c r="D50" s="26"/>
      <c r="E50" s="26"/>
      <c r="G50" s="26"/>
    </row>
    <row r="51" spans="2:7" ht="12.75">
      <c r="B51" s="1"/>
      <c r="C51" s="26"/>
      <c r="D51" s="26"/>
      <c r="E51" s="26"/>
      <c r="G51" s="26"/>
    </row>
    <row r="52" spans="2:7" ht="12.75">
      <c r="B52" s="1"/>
      <c r="C52" s="26"/>
      <c r="D52" s="26"/>
      <c r="E52" s="26"/>
      <c r="G52" s="26"/>
    </row>
    <row r="53" spans="2:7" ht="12.75">
      <c r="B53" s="1"/>
      <c r="C53" s="26"/>
      <c r="D53" s="26"/>
      <c r="E53" s="26"/>
      <c r="G53" s="26"/>
    </row>
    <row r="54" spans="2:7" ht="12.75">
      <c r="B54" s="1"/>
      <c r="C54" s="26"/>
      <c r="D54" s="26"/>
      <c r="E54" s="26"/>
      <c r="G54" s="26"/>
    </row>
    <row r="55" spans="2:7" ht="12.75">
      <c r="B55" s="1"/>
      <c r="C55" s="26"/>
      <c r="D55" s="26"/>
      <c r="E55" s="26"/>
      <c r="G55" s="26"/>
    </row>
    <row r="56" spans="2:7" ht="12.75">
      <c r="B56" s="1"/>
      <c r="C56" s="26"/>
      <c r="D56" s="26"/>
      <c r="E56" s="26"/>
      <c r="G56" s="26"/>
    </row>
    <row r="57" spans="2:7" ht="12.75">
      <c r="B57" s="1"/>
      <c r="C57" s="26"/>
      <c r="D57" s="26"/>
      <c r="E57" s="26"/>
      <c r="G57" s="26"/>
    </row>
  </sheetData>
  <printOptions/>
  <pageMargins left="1.83" right="1.9" top="1" bottom="1" header="0.5" footer="0.5"/>
  <pageSetup fitToHeight="1" fitToWidth="1" horizontalDpi="600" verticalDpi="6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C6" sqref="C6"/>
    </sheetView>
  </sheetViews>
  <sheetFormatPr defaultColWidth="9.140625" defaultRowHeight="12.75"/>
  <cols>
    <col min="2" max="2" width="40.7109375" style="0" customWidth="1"/>
    <col min="3" max="3" width="17.7109375" style="0" customWidth="1"/>
    <col min="4" max="4" width="10.8515625" style="0" customWidth="1"/>
    <col min="5" max="5" width="17.7109375" style="0" customWidth="1"/>
    <col min="6" max="6" width="10.7109375" style="0" customWidth="1"/>
    <col min="7" max="7" width="17.7109375" style="0" customWidth="1"/>
    <col min="8" max="8" width="10.7109375" style="0" customWidth="1"/>
  </cols>
  <sheetData>
    <row r="1" spans="1:10" ht="12.75">
      <c r="A1" s="42" t="s">
        <v>145</v>
      </c>
      <c r="B1" s="31"/>
      <c r="C1" s="31"/>
      <c r="D1" s="31"/>
      <c r="E1" s="31"/>
      <c r="F1" s="31"/>
      <c r="G1" s="31"/>
      <c r="H1" s="31">
        <v>19</v>
      </c>
      <c r="I1" s="31"/>
      <c r="J1" s="31"/>
    </row>
    <row r="2" spans="1:10" ht="12.75">
      <c r="A2" s="42" t="s">
        <v>146</v>
      </c>
      <c r="B2" s="31"/>
      <c r="C2" s="31"/>
      <c r="D2" s="2"/>
      <c r="E2" s="31"/>
      <c r="F2" s="2"/>
      <c r="G2" s="31"/>
      <c r="H2" s="2"/>
      <c r="I2" s="31"/>
      <c r="J2" s="31"/>
    </row>
    <row r="3" spans="1:10" ht="12.75">
      <c r="A3" s="31"/>
      <c r="B3" s="31"/>
      <c r="C3" s="31"/>
      <c r="D3" s="2"/>
      <c r="E3" s="31"/>
      <c r="F3" s="2"/>
      <c r="G3" s="31"/>
      <c r="H3" s="2"/>
      <c r="I3" s="31"/>
      <c r="J3" s="31"/>
    </row>
    <row r="4" spans="1:10" ht="12.75">
      <c r="A4" s="33"/>
      <c r="B4" s="33"/>
      <c r="C4" s="33"/>
      <c r="D4" s="22"/>
      <c r="E4" s="33"/>
      <c r="F4" s="22"/>
      <c r="G4" s="33"/>
      <c r="H4" s="22"/>
      <c r="I4" s="31"/>
      <c r="J4" s="31"/>
    </row>
    <row r="5" spans="1:10" ht="12.75">
      <c r="A5" s="59"/>
      <c r="B5" s="59"/>
      <c r="C5" s="59"/>
      <c r="D5" s="48" t="s">
        <v>147</v>
      </c>
      <c r="E5" s="59"/>
      <c r="F5" s="48" t="s">
        <v>147</v>
      </c>
      <c r="G5" s="59"/>
      <c r="H5" s="48" t="s">
        <v>147</v>
      </c>
      <c r="I5" s="31"/>
      <c r="J5" s="31"/>
    </row>
    <row r="6" spans="1:10" ht="12.75">
      <c r="A6" s="60" t="s">
        <v>148</v>
      </c>
      <c r="B6" s="34"/>
      <c r="C6" s="143" t="s">
        <v>10</v>
      </c>
      <c r="D6" s="23" t="s">
        <v>113</v>
      </c>
      <c r="E6" s="34" t="s">
        <v>11</v>
      </c>
      <c r="F6" s="23" t="s">
        <v>113</v>
      </c>
      <c r="G6" s="34" t="s">
        <v>12</v>
      </c>
      <c r="H6" s="23" t="s">
        <v>113</v>
      </c>
      <c r="I6" s="31"/>
      <c r="J6" s="31"/>
    </row>
    <row r="7" spans="1:10" ht="12.75">
      <c r="A7" s="57"/>
      <c r="B7" s="31"/>
      <c r="C7" s="31"/>
      <c r="D7" s="2"/>
      <c r="E7" s="31"/>
      <c r="F7" s="2"/>
      <c r="G7" s="31"/>
      <c r="H7" s="2"/>
      <c r="I7" s="31"/>
      <c r="J7" s="31"/>
    </row>
    <row r="8" spans="1:10" ht="12.75">
      <c r="A8" s="57" t="s">
        <v>149</v>
      </c>
      <c r="B8" s="31" t="s">
        <v>150</v>
      </c>
      <c r="C8" s="31">
        <v>74424.9</v>
      </c>
      <c r="D8" s="2">
        <v>0.558</v>
      </c>
      <c r="E8" s="31">
        <v>77091.9</v>
      </c>
      <c r="F8" s="2">
        <v>0.554</v>
      </c>
      <c r="G8" s="31">
        <v>81035.2</v>
      </c>
      <c r="H8" s="2">
        <v>0.554</v>
      </c>
      <c r="I8" s="31"/>
      <c r="J8" s="31"/>
    </row>
    <row r="9" spans="1:10" ht="12.75">
      <c r="A9" s="57"/>
      <c r="B9" s="31"/>
      <c r="C9" s="31"/>
      <c r="D9" s="2"/>
      <c r="E9" s="31"/>
      <c r="F9" s="2"/>
      <c r="G9" s="31"/>
      <c r="H9" s="2"/>
      <c r="I9" s="31"/>
      <c r="J9" s="31"/>
    </row>
    <row r="10" spans="1:10" ht="12.75">
      <c r="A10" s="57" t="s">
        <v>151</v>
      </c>
      <c r="B10" s="31" t="s">
        <v>152</v>
      </c>
      <c r="C10" s="31">
        <v>27951.2</v>
      </c>
      <c r="D10" s="2">
        <v>0.21</v>
      </c>
      <c r="E10" s="31">
        <v>29928.7</v>
      </c>
      <c r="F10" s="2">
        <v>0.215</v>
      </c>
      <c r="G10" s="31">
        <v>30993.6</v>
      </c>
      <c r="H10" s="2">
        <v>0.212</v>
      </c>
      <c r="I10" s="31"/>
      <c r="J10" s="2"/>
    </row>
    <row r="11" spans="1:10" ht="12.75">
      <c r="A11" s="57"/>
      <c r="B11" s="31"/>
      <c r="C11" s="31"/>
      <c r="D11" s="2"/>
      <c r="E11" s="31"/>
      <c r="F11" s="2"/>
      <c r="G11" s="31"/>
      <c r="H11" s="2"/>
      <c r="I11" s="31"/>
      <c r="J11" s="31"/>
    </row>
    <row r="12" spans="1:10" ht="12.75">
      <c r="A12" s="57" t="s">
        <v>153</v>
      </c>
      <c r="B12" s="31" t="s">
        <v>154</v>
      </c>
      <c r="C12" s="31">
        <v>7479.2</v>
      </c>
      <c r="D12" s="2">
        <v>0.056</v>
      </c>
      <c r="E12" s="31">
        <v>7484</v>
      </c>
      <c r="F12" s="2">
        <v>0.054</v>
      </c>
      <c r="G12" s="31">
        <v>7566.1</v>
      </c>
      <c r="H12" s="2">
        <v>0.052</v>
      </c>
      <c r="I12" s="31"/>
      <c r="J12" s="31"/>
    </row>
    <row r="13" spans="1:10" ht="12.75">
      <c r="A13" s="57"/>
      <c r="B13" s="31"/>
      <c r="C13" s="31"/>
      <c r="D13" s="2"/>
      <c r="E13" s="31"/>
      <c r="F13" s="2"/>
      <c r="G13" s="31"/>
      <c r="H13" s="2"/>
      <c r="I13" s="31"/>
      <c r="J13" s="31"/>
    </row>
    <row r="14" spans="1:10" ht="12.75">
      <c r="A14" s="57" t="s">
        <v>155</v>
      </c>
      <c r="B14" s="31" t="s">
        <v>156</v>
      </c>
      <c r="C14" s="31">
        <v>11715.5</v>
      </c>
      <c r="D14" s="2">
        <v>0.088</v>
      </c>
      <c r="E14" s="31">
        <v>12423</v>
      </c>
      <c r="F14" s="2">
        <v>0.089</v>
      </c>
      <c r="G14" s="31">
        <v>13054</v>
      </c>
      <c r="H14" s="2">
        <v>0.089</v>
      </c>
      <c r="I14" s="31"/>
      <c r="J14" s="31"/>
    </row>
    <row r="15" spans="1:10" ht="12.75">
      <c r="A15" s="57"/>
      <c r="B15" s="31"/>
      <c r="C15" s="31"/>
      <c r="D15" s="2"/>
      <c r="E15" s="31"/>
      <c r="F15" s="2"/>
      <c r="G15" s="31"/>
      <c r="H15" s="2"/>
      <c r="I15" s="31"/>
      <c r="J15" s="31"/>
    </row>
    <row r="16" spans="1:10" ht="12.75">
      <c r="A16" s="57" t="s">
        <v>157</v>
      </c>
      <c r="B16" s="31" t="s">
        <v>158</v>
      </c>
      <c r="C16" s="31">
        <v>11145.2</v>
      </c>
      <c r="D16" s="2">
        <v>0.084</v>
      </c>
      <c r="E16" s="31">
        <v>11593.4</v>
      </c>
      <c r="F16" s="2">
        <v>0.083</v>
      </c>
      <c r="G16" s="31">
        <v>12826.7</v>
      </c>
      <c r="H16" s="2">
        <v>0.088</v>
      </c>
      <c r="I16" s="31"/>
      <c r="J16" s="31"/>
    </row>
    <row r="17" spans="1:10" ht="12.75">
      <c r="A17" s="57"/>
      <c r="B17" s="31"/>
      <c r="C17" s="31"/>
      <c r="D17" s="2"/>
      <c r="E17" s="31"/>
      <c r="F17" s="2"/>
      <c r="G17" s="31"/>
      <c r="H17" s="2"/>
      <c r="I17" s="31"/>
      <c r="J17" s="31"/>
    </row>
    <row r="18" spans="1:10" ht="12.75">
      <c r="A18" s="57" t="s">
        <v>159</v>
      </c>
      <c r="B18" s="31" t="s">
        <v>160</v>
      </c>
      <c r="C18" s="31">
        <v>412.8</v>
      </c>
      <c r="D18" s="2">
        <v>0.003</v>
      </c>
      <c r="E18" s="31">
        <v>459.6</v>
      </c>
      <c r="F18" s="2">
        <v>0.003</v>
      </c>
      <c r="G18" s="31">
        <v>470.7</v>
      </c>
      <c r="H18" s="2">
        <v>0.003</v>
      </c>
      <c r="I18" s="31"/>
      <c r="J18" s="31"/>
    </row>
    <row r="19" spans="1:10" ht="12.75">
      <c r="A19" s="57"/>
      <c r="B19" s="31"/>
      <c r="C19" s="31"/>
      <c r="D19" s="2"/>
      <c r="E19" s="31"/>
      <c r="F19" s="2"/>
      <c r="G19" s="31"/>
      <c r="H19" s="2"/>
      <c r="I19" s="31"/>
      <c r="J19" s="31"/>
    </row>
    <row r="20" spans="1:10" ht="12.75">
      <c r="A20" s="57" t="s">
        <v>161</v>
      </c>
      <c r="B20" s="31" t="s">
        <v>162</v>
      </c>
      <c r="C20" s="31">
        <v>230.2</v>
      </c>
      <c r="D20" s="2">
        <v>0.002</v>
      </c>
      <c r="E20" s="31">
        <v>238.5</v>
      </c>
      <c r="F20" s="2">
        <v>0.002</v>
      </c>
      <c r="G20" s="31">
        <v>287.2</v>
      </c>
      <c r="H20" s="2">
        <v>0.002</v>
      </c>
      <c r="I20" s="31"/>
      <c r="J20" s="31"/>
    </row>
    <row r="21" spans="1:10" ht="12.75">
      <c r="A21" s="57"/>
      <c r="B21" s="31"/>
      <c r="C21" s="31"/>
      <c r="D21" s="2"/>
      <c r="E21" s="31"/>
      <c r="F21" s="2"/>
      <c r="G21" s="31"/>
      <c r="H21" s="2"/>
      <c r="I21" s="31"/>
      <c r="J21" s="31"/>
    </row>
    <row r="22" spans="1:10" s="84" customFormat="1" ht="12.75">
      <c r="A22" s="93" t="s">
        <v>163</v>
      </c>
      <c r="B22" s="89" t="s">
        <v>164</v>
      </c>
      <c r="C22" s="89">
        <v>133359</v>
      </c>
      <c r="D22" s="91"/>
      <c r="E22" s="89">
        <v>139219.1</v>
      </c>
      <c r="F22" s="91"/>
      <c r="G22" s="89">
        <v>146233.5</v>
      </c>
      <c r="H22" s="91"/>
      <c r="I22" s="90"/>
      <c r="J22" s="90"/>
    </row>
    <row r="23" spans="1:10" ht="12.75">
      <c r="A23" s="31"/>
      <c r="B23" s="31"/>
      <c r="C23" s="31"/>
      <c r="D23" s="2"/>
      <c r="E23" s="31"/>
      <c r="F23" s="2"/>
      <c r="G23" s="31"/>
      <c r="H23" s="2"/>
      <c r="I23" s="31"/>
      <c r="J23" s="31"/>
    </row>
    <row r="24" spans="1:10" ht="12.75">
      <c r="A24" s="31"/>
      <c r="B24" s="31"/>
      <c r="C24" s="31"/>
      <c r="D24" s="2"/>
      <c r="E24" s="31"/>
      <c r="F24" s="2"/>
      <c r="G24" s="31"/>
      <c r="H24" s="2"/>
      <c r="I24" s="31"/>
      <c r="J24" s="31"/>
    </row>
    <row r="25" spans="1:10" ht="12.75">
      <c r="A25" s="31"/>
      <c r="B25" s="31"/>
      <c r="C25" s="31"/>
      <c r="D25" s="2"/>
      <c r="E25" s="31"/>
      <c r="F25" s="2"/>
      <c r="G25" s="31"/>
      <c r="H25" s="2"/>
      <c r="I25" s="31"/>
      <c r="J25" s="31"/>
    </row>
    <row r="26" spans="1:10" ht="12.75">
      <c r="A26" s="31"/>
      <c r="B26" s="31"/>
      <c r="C26" s="31"/>
      <c r="D26" s="2"/>
      <c r="E26" s="31"/>
      <c r="F26" s="2"/>
      <c r="G26" s="31"/>
      <c r="H26" s="2"/>
      <c r="I26" s="31"/>
      <c r="J26" s="31"/>
    </row>
    <row r="27" spans="1:10" ht="12.75">
      <c r="A27" s="31"/>
      <c r="B27" s="31"/>
      <c r="C27" s="31"/>
      <c r="D27" s="2"/>
      <c r="E27" s="31"/>
      <c r="F27" s="58"/>
      <c r="G27" s="31"/>
      <c r="H27" s="2"/>
      <c r="I27" s="31"/>
      <c r="J27" s="31"/>
    </row>
    <row r="28" spans="1:10" ht="12.75">
      <c r="A28" s="31"/>
      <c r="B28" s="31"/>
      <c r="C28" s="31"/>
      <c r="D28" s="2"/>
      <c r="E28" s="31"/>
      <c r="F28" s="58"/>
      <c r="G28" s="31"/>
      <c r="H28" s="2"/>
      <c r="I28" s="31"/>
      <c r="J28" s="31"/>
    </row>
    <row r="29" spans="1:10" ht="12.75">
      <c r="A29" s="31"/>
      <c r="B29" s="31"/>
      <c r="C29" s="31"/>
      <c r="D29" s="2"/>
      <c r="E29" s="31"/>
      <c r="F29" s="58"/>
      <c r="G29" s="31"/>
      <c r="H29" s="2"/>
      <c r="I29" s="31"/>
      <c r="J29" s="31"/>
    </row>
    <row r="30" spans="1:10" ht="12.75">
      <c r="A30" s="31"/>
      <c r="B30" s="31"/>
      <c r="C30" s="31"/>
      <c r="D30" s="2"/>
      <c r="E30" s="31"/>
      <c r="F30" s="58"/>
      <c r="G30" s="31"/>
      <c r="H30" s="2"/>
      <c r="I30" s="31"/>
      <c r="J30" s="31"/>
    </row>
    <row r="31" spans="1:10" ht="12.75">
      <c r="A31" s="31"/>
      <c r="B31" s="31"/>
      <c r="C31" s="31"/>
      <c r="D31" s="2"/>
      <c r="E31" s="31"/>
      <c r="F31" s="58"/>
      <c r="G31" s="31"/>
      <c r="H31" s="2"/>
      <c r="I31" s="31"/>
      <c r="J31" s="31"/>
    </row>
    <row r="32" spans="1:10" ht="12.75">
      <c r="A32" s="31"/>
      <c r="B32" s="31"/>
      <c r="C32" s="31"/>
      <c r="D32" s="2"/>
      <c r="E32" s="31"/>
      <c r="F32" s="58"/>
      <c r="G32" s="31"/>
      <c r="H32" s="2"/>
      <c r="I32" s="31"/>
      <c r="J32" s="31"/>
    </row>
    <row r="33" spans="1:10" ht="12.75">
      <c r="A33" s="31"/>
      <c r="B33" s="31"/>
      <c r="C33" s="31"/>
      <c r="D33" s="2"/>
      <c r="E33" s="31"/>
      <c r="F33" s="58"/>
      <c r="G33" s="31"/>
      <c r="H33" s="2"/>
      <c r="I33" s="31"/>
      <c r="J33" s="31"/>
    </row>
    <row r="34" spans="1:10" ht="12.75">
      <c r="A34" s="31"/>
      <c r="B34" s="31"/>
      <c r="C34" s="31"/>
      <c r="D34" s="2"/>
      <c r="E34" s="31"/>
      <c r="F34" s="58"/>
      <c r="G34" s="31"/>
      <c r="H34" s="2"/>
      <c r="I34" s="31"/>
      <c r="J34" s="31"/>
    </row>
  </sheetData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" sqref="A1:B1"/>
    </sheetView>
  </sheetViews>
  <sheetFormatPr defaultColWidth="9.140625" defaultRowHeight="12.75"/>
  <cols>
    <col min="1" max="1" width="11.00390625" style="5" customWidth="1"/>
    <col min="2" max="2" width="21.28125" style="5" customWidth="1"/>
    <col min="3" max="3" width="14.421875" style="3" customWidth="1"/>
    <col min="4" max="4" width="94.28125" style="4" customWidth="1"/>
    <col min="5" max="16384" width="9.140625" style="12" customWidth="1"/>
  </cols>
  <sheetData>
    <row r="1" spans="1:5" ht="12.75">
      <c r="A1" s="378" t="s">
        <v>43</v>
      </c>
      <c r="B1" s="379"/>
      <c r="D1" s="114">
        <v>2</v>
      </c>
      <c r="E1" s="113"/>
    </row>
    <row r="2" spans="1:4" ht="12.75">
      <c r="A2" s="380" t="s">
        <v>44</v>
      </c>
      <c r="B2" s="379"/>
      <c r="C2" s="379"/>
      <c r="D2" s="379"/>
    </row>
    <row r="3" ht="11.25">
      <c r="B3" s="6"/>
    </row>
    <row r="4" spans="1:4" s="10" customFormat="1" ht="12" thickBot="1">
      <c r="A4" s="7" t="s">
        <v>45</v>
      </c>
      <c r="B4" s="7" t="s">
        <v>46</v>
      </c>
      <c r="C4" s="8" t="s">
        <v>47</v>
      </c>
      <c r="D4" s="7" t="s">
        <v>48</v>
      </c>
    </row>
    <row r="6" spans="1:4" ht="11.25">
      <c r="A6" s="5" t="s">
        <v>4</v>
      </c>
      <c r="B6" s="5" t="s">
        <v>50</v>
      </c>
      <c r="C6" s="3">
        <v>368458</v>
      </c>
      <c r="D6" s="9" t="s">
        <v>51</v>
      </c>
    </row>
    <row r="7" spans="2:4" ht="11.25">
      <c r="B7" s="5" t="s">
        <v>52</v>
      </c>
      <c r="C7" s="3">
        <v>8798800</v>
      </c>
      <c r="D7" s="9" t="s">
        <v>49</v>
      </c>
    </row>
    <row r="8" ht="11.25">
      <c r="D8" s="9"/>
    </row>
    <row r="9" spans="1:4" ht="11.25">
      <c r="A9" s="5" t="s">
        <v>5</v>
      </c>
      <c r="B9" s="5" t="s">
        <v>53</v>
      </c>
      <c r="C9" s="3">
        <v>483131</v>
      </c>
      <c r="D9" s="9" t="s">
        <v>51</v>
      </c>
    </row>
    <row r="10" spans="2:4" ht="11.25">
      <c r="B10" s="5" t="s">
        <v>53</v>
      </c>
      <c r="C10" s="3">
        <v>10000000</v>
      </c>
      <c r="D10" s="9" t="s">
        <v>54</v>
      </c>
    </row>
    <row r="11" ht="11.25">
      <c r="D11" s="9"/>
    </row>
    <row r="12" spans="1:4" ht="11.25">
      <c r="A12" s="5" t="s">
        <v>6</v>
      </c>
      <c r="B12" s="5" t="s">
        <v>55</v>
      </c>
      <c r="C12" s="3">
        <v>400000</v>
      </c>
      <c r="D12" s="9" t="s">
        <v>51</v>
      </c>
    </row>
    <row r="13" spans="2:4" ht="11.25">
      <c r="B13" s="5" t="s">
        <v>55</v>
      </c>
      <c r="C13" s="3">
        <v>5000000</v>
      </c>
      <c r="D13" s="9" t="s">
        <v>56</v>
      </c>
    </row>
    <row r="14" spans="2:4" ht="11.25">
      <c r="B14" s="5" t="s">
        <v>57</v>
      </c>
      <c r="C14" s="3">
        <v>66000</v>
      </c>
      <c r="D14" s="9" t="s">
        <v>51</v>
      </c>
    </row>
    <row r="15" spans="2:4" ht="11.25">
      <c r="B15" s="5" t="s">
        <v>58</v>
      </c>
      <c r="C15" s="3">
        <v>205100</v>
      </c>
      <c r="D15" s="9" t="s">
        <v>51</v>
      </c>
    </row>
    <row r="16" spans="2:4" ht="11.25">
      <c r="B16" s="5" t="s">
        <v>59</v>
      </c>
      <c r="C16" s="3">
        <v>-1655200</v>
      </c>
      <c r="D16" s="9" t="s">
        <v>54</v>
      </c>
    </row>
    <row r="17" spans="2:4" ht="11.25">
      <c r="B17" s="5" t="s">
        <v>60</v>
      </c>
      <c r="C17" s="3">
        <v>-3000000</v>
      </c>
      <c r="D17" s="9" t="s">
        <v>54</v>
      </c>
    </row>
    <row r="18" ht="11.25">
      <c r="D18" s="9"/>
    </row>
    <row r="19" spans="1:4" ht="11.25">
      <c r="A19" s="5" t="s">
        <v>7</v>
      </c>
      <c r="B19" s="5" t="s">
        <v>61</v>
      </c>
      <c r="C19" s="3">
        <v>536000</v>
      </c>
      <c r="D19" s="9" t="s">
        <v>51</v>
      </c>
    </row>
    <row r="20" spans="2:4" ht="11.25">
      <c r="B20" s="5" t="s">
        <v>61</v>
      </c>
      <c r="C20" s="3">
        <v>2000000</v>
      </c>
      <c r="D20" s="9" t="s">
        <v>54</v>
      </c>
    </row>
    <row r="21" spans="2:4" ht="11.25">
      <c r="B21" s="5" t="s">
        <v>62</v>
      </c>
      <c r="C21" s="3">
        <f>-7900850-92458</f>
        <v>-7993308</v>
      </c>
      <c r="D21" s="9" t="s">
        <v>63</v>
      </c>
    </row>
    <row r="22" spans="2:4" ht="11.25">
      <c r="B22" s="5" t="s">
        <v>64</v>
      </c>
      <c r="C22" s="3">
        <f>1577522+18461</f>
        <v>1595983</v>
      </c>
      <c r="D22" s="9" t="s">
        <v>65</v>
      </c>
    </row>
    <row r="23" spans="2:4" ht="11.25">
      <c r="B23" s="5" t="s">
        <v>66</v>
      </c>
      <c r="C23" s="3">
        <f>-4732700-55400</f>
        <v>-4788100</v>
      </c>
      <c r="D23" s="9" t="s">
        <v>67</v>
      </c>
    </row>
    <row r="24" spans="2:4" ht="11.25">
      <c r="B24" s="5" t="s">
        <v>68</v>
      </c>
      <c r="C24" s="3">
        <v>1077700</v>
      </c>
      <c r="D24" s="9" t="s">
        <v>69</v>
      </c>
    </row>
    <row r="25" ht="11.25">
      <c r="D25" s="9"/>
    </row>
    <row r="26" spans="1:4" s="13" customFormat="1" ht="11.25">
      <c r="A26" s="10" t="s">
        <v>8</v>
      </c>
      <c r="B26" s="10" t="s">
        <v>68</v>
      </c>
      <c r="C26" s="11">
        <v>1750000</v>
      </c>
      <c r="D26" s="9" t="s">
        <v>51</v>
      </c>
    </row>
    <row r="27" spans="1:4" s="13" customFormat="1" ht="11.25">
      <c r="A27" s="10"/>
      <c r="B27" s="10" t="s">
        <v>70</v>
      </c>
      <c r="C27" s="11">
        <v>-12434500</v>
      </c>
      <c r="D27" s="9" t="s">
        <v>71</v>
      </c>
    </row>
    <row r="28" spans="1:4" s="13" customFormat="1" ht="11.25">
      <c r="A28" s="10"/>
      <c r="B28" s="10" t="s">
        <v>72</v>
      </c>
      <c r="C28" s="11">
        <v>8521200</v>
      </c>
      <c r="D28" s="5" t="s">
        <v>73</v>
      </c>
    </row>
    <row r="29" spans="1:4" s="13" customFormat="1" ht="11.25">
      <c r="A29" s="10"/>
      <c r="B29" s="10"/>
      <c r="C29" s="11"/>
      <c r="D29" s="9"/>
    </row>
    <row r="30" spans="1:4" s="13" customFormat="1" ht="11.25">
      <c r="A30" s="10" t="s">
        <v>9</v>
      </c>
      <c r="B30" s="10" t="s">
        <v>72</v>
      </c>
      <c r="C30" s="11">
        <v>2400000</v>
      </c>
      <c r="D30" s="9" t="s">
        <v>51</v>
      </c>
    </row>
    <row r="31" spans="1:4" s="13" customFormat="1" ht="11.25">
      <c r="A31" s="10"/>
      <c r="B31" s="10" t="s">
        <v>72</v>
      </c>
      <c r="C31" s="11">
        <v>17036800</v>
      </c>
      <c r="D31" s="5" t="s">
        <v>74</v>
      </c>
    </row>
    <row r="32" spans="1:4" s="13" customFormat="1" ht="11.25">
      <c r="A32" s="10"/>
      <c r="B32" s="10" t="s">
        <v>75</v>
      </c>
      <c r="C32" s="11">
        <f>-4919600</f>
        <v>-4919600</v>
      </c>
      <c r="D32" s="5" t="s">
        <v>76</v>
      </c>
    </row>
    <row r="33" spans="1:4" s="13" customFormat="1" ht="11.25">
      <c r="A33" s="10"/>
      <c r="B33" s="10" t="s">
        <v>77</v>
      </c>
      <c r="C33" s="11">
        <v>4919600</v>
      </c>
      <c r="D33" s="5" t="s">
        <v>78</v>
      </c>
    </row>
    <row r="34" spans="1:4" s="13" customFormat="1" ht="11.25">
      <c r="A34" s="10"/>
      <c r="B34" s="10"/>
      <c r="C34" s="11"/>
      <c r="D34" s="9"/>
    </row>
    <row r="35" spans="1:4" s="13" customFormat="1" ht="11.25">
      <c r="A35" s="10" t="s">
        <v>10</v>
      </c>
      <c r="B35" s="10" t="s">
        <v>79</v>
      </c>
      <c r="C35" s="11">
        <v>2900000</v>
      </c>
      <c r="D35" s="9" t="s">
        <v>51</v>
      </c>
    </row>
    <row r="36" spans="1:4" s="13" customFormat="1" ht="11.25">
      <c r="A36" s="10" t="s">
        <v>11</v>
      </c>
      <c r="B36" s="10" t="s">
        <v>80</v>
      </c>
      <c r="C36" s="11">
        <v>3200000</v>
      </c>
      <c r="D36" s="9" t="s">
        <v>51</v>
      </c>
    </row>
    <row r="37" spans="1:4" s="13" customFormat="1" ht="22.5">
      <c r="A37" s="10"/>
      <c r="B37" s="5" t="s">
        <v>81</v>
      </c>
      <c r="C37" s="3">
        <v>-12879900</v>
      </c>
      <c r="D37" s="9" t="s">
        <v>82</v>
      </c>
    </row>
    <row r="38" spans="1:4" s="13" customFormat="1" ht="11.25">
      <c r="A38" s="10"/>
      <c r="B38" s="5" t="s">
        <v>83</v>
      </c>
      <c r="C38" s="3">
        <v>-12879900</v>
      </c>
      <c r="D38" s="9" t="s">
        <v>84</v>
      </c>
    </row>
    <row r="39" spans="1:4" s="13" customFormat="1" ht="11.25">
      <c r="A39" s="10"/>
      <c r="B39" s="10"/>
      <c r="C39" s="11"/>
      <c r="D39" s="9"/>
    </row>
    <row r="40" spans="1:4" ht="11.25">
      <c r="A40" s="5" t="s">
        <v>85</v>
      </c>
      <c r="B40" s="5" t="s">
        <v>86</v>
      </c>
      <c r="C40" s="3">
        <v>3025000</v>
      </c>
      <c r="D40" s="9" t="s">
        <v>51</v>
      </c>
    </row>
    <row r="41" spans="2:4" ht="33.75">
      <c r="B41" s="5" t="s">
        <v>86</v>
      </c>
      <c r="C41" s="3">
        <v>25759800</v>
      </c>
      <c r="D41" s="9" t="s">
        <v>87</v>
      </c>
    </row>
    <row r="42" spans="2:4" ht="11.25">
      <c r="B42" s="109" t="s">
        <v>205</v>
      </c>
      <c r="C42" s="110">
        <v>10000</v>
      </c>
      <c r="D42" s="111" t="s">
        <v>206</v>
      </c>
    </row>
    <row r="44" spans="1:4" ht="11.25">
      <c r="A44" s="5" t="s">
        <v>207</v>
      </c>
      <c r="B44" s="5" t="s">
        <v>208</v>
      </c>
      <c r="C44" s="3">
        <v>3480000</v>
      </c>
      <c r="D44" s="9" t="s">
        <v>51</v>
      </c>
    </row>
    <row r="45" ht="12.75" customHeight="1">
      <c r="D45" s="112" t="s">
        <v>209</v>
      </c>
    </row>
  </sheetData>
  <mergeCells count="2">
    <mergeCell ref="A1:B1"/>
    <mergeCell ref="A2:D2"/>
  </mergeCells>
  <printOptions/>
  <pageMargins left="0.75" right="0.75" top="1" bottom="1" header="0.5" footer="0.5"/>
  <pageSetup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D24" sqref="D24"/>
    </sheetView>
  </sheetViews>
  <sheetFormatPr defaultColWidth="9.140625" defaultRowHeight="12.75"/>
  <cols>
    <col min="1" max="1" width="10.7109375" style="0" customWidth="1"/>
    <col min="2" max="2" width="40.57421875" style="0" customWidth="1"/>
    <col min="3" max="3" width="17.7109375" style="0" customWidth="1"/>
    <col min="4" max="4" width="10.7109375" style="0" customWidth="1"/>
    <col min="5" max="5" width="17.7109375" style="0" customWidth="1"/>
    <col min="6" max="6" width="10.7109375" style="0" customWidth="1"/>
    <col min="7" max="7" width="17.7109375" style="0" customWidth="1"/>
    <col min="8" max="8" width="10.7109375" style="0" customWidth="1"/>
  </cols>
  <sheetData>
    <row r="1" spans="1:8" ht="12.75">
      <c r="A1" s="42" t="s">
        <v>165</v>
      </c>
      <c r="B1" s="31"/>
      <c r="C1" s="31"/>
      <c r="D1" s="31"/>
      <c r="E1" s="31"/>
      <c r="F1" s="31"/>
      <c r="G1" s="31"/>
      <c r="H1" s="31"/>
    </row>
    <row r="2" spans="1:8" ht="12.75">
      <c r="A2" s="42" t="s">
        <v>166</v>
      </c>
      <c r="B2" s="31"/>
      <c r="C2" s="31"/>
      <c r="D2" s="31"/>
      <c r="E2" s="31"/>
      <c r="F2" s="2"/>
      <c r="G2" s="31"/>
      <c r="H2" s="2"/>
    </row>
    <row r="3" spans="1:8" ht="12.75">
      <c r="A3" s="31"/>
      <c r="B3" s="31"/>
      <c r="C3" s="144" t="s">
        <v>214</v>
      </c>
      <c r="D3" s="2"/>
      <c r="E3" s="31"/>
      <c r="F3" s="2"/>
      <c r="G3" s="31"/>
      <c r="H3" s="2"/>
    </row>
    <row r="4" spans="1:8" ht="12.75">
      <c r="A4" s="33"/>
      <c r="B4" s="33"/>
      <c r="C4" s="33"/>
      <c r="D4" s="22" t="s">
        <v>147</v>
      </c>
      <c r="E4" s="33"/>
      <c r="F4" s="22" t="s">
        <v>147</v>
      </c>
      <c r="G4" s="33"/>
      <c r="H4" s="22" t="s">
        <v>147</v>
      </c>
    </row>
    <row r="5" spans="1:8" ht="12.75">
      <c r="A5" s="60" t="s">
        <v>148</v>
      </c>
      <c r="B5" s="34"/>
      <c r="C5" s="135" t="s">
        <v>10</v>
      </c>
      <c r="D5" s="23" t="s">
        <v>113</v>
      </c>
      <c r="E5" s="34" t="s">
        <v>11</v>
      </c>
      <c r="F5" s="23" t="s">
        <v>113</v>
      </c>
      <c r="G5" s="34" t="s">
        <v>12</v>
      </c>
      <c r="H5" s="23" t="s">
        <v>113</v>
      </c>
    </row>
    <row r="6" spans="1:8" ht="12.75">
      <c r="A6" s="31"/>
      <c r="B6" s="31"/>
      <c r="C6" s="31"/>
      <c r="D6" s="2"/>
      <c r="E6" s="31"/>
      <c r="F6" s="2"/>
      <c r="G6" s="31"/>
      <c r="H6" s="2"/>
    </row>
    <row r="7" spans="1:8" ht="12.75">
      <c r="A7" s="57" t="s">
        <v>149</v>
      </c>
      <c r="B7" s="31" t="s">
        <v>150</v>
      </c>
      <c r="C7" s="31">
        <v>85116</v>
      </c>
      <c r="D7" s="2">
        <v>0.526</v>
      </c>
      <c r="E7" s="31">
        <v>87222.1</v>
      </c>
      <c r="F7" s="2">
        <v>0.522</v>
      </c>
      <c r="G7" s="31">
        <v>91496.1</v>
      </c>
      <c r="H7" s="2">
        <v>0.524</v>
      </c>
    </row>
    <row r="8" spans="1:8" ht="12.75">
      <c r="A8" s="57"/>
      <c r="B8" s="31"/>
      <c r="C8" s="31"/>
      <c r="D8" s="2"/>
      <c r="E8" s="31"/>
      <c r="F8" s="2"/>
      <c r="G8" s="31"/>
      <c r="H8" s="2"/>
    </row>
    <row r="9" spans="1:8" ht="12.75">
      <c r="A9" s="57" t="s">
        <v>151</v>
      </c>
      <c r="B9" s="31" t="s">
        <v>152</v>
      </c>
      <c r="C9" s="31">
        <v>32604</v>
      </c>
      <c r="D9" s="2">
        <v>0.201</v>
      </c>
      <c r="E9" s="31">
        <v>34585.3</v>
      </c>
      <c r="F9" s="2">
        <v>0.207</v>
      </c>
      <c r="G9" s="31">
        <v>35539</v>
      </c>
      <c r="H9" s="2">
        <v>0.204</v>
      </c>
    </row>
    <row r="10" spans="1:8" ht="12.75">
      <c r="A10" s="57"/>
      <c r="B10" s="31"/>
      <c r="C10" s="31"/>
      <c r="D10" s="2"/>
      <c r="E10" s="31"/>
      <c r="F10" s="2"/>
      <c r="G10" s="31"/>
      <c r="H10" s="2"/>
    </row>
    <row r="11" spans="1:8" ht="12.75">
      <c r="A11" s="57" t="s">
        <v>153</v>
      </c>
      <c r="B11" s="31" t="s">
        <v>154</v>
      </c>
      <c r="C11" s="31">
        <v>10806</v>
      </c>
      <c r="D11" s="2">
        <v>0.067</v>
      </c>
      <c r="E11" s="31">
        <v>10783.2</v>
      </c>
      <c r="F11" s="2">
        <v>0.065</v>
      </c>
      <c r="G11" s="31">
        <v>11022.2</v>
      </c>
      <c r="H11" s="2">
        <v>0.063</v>
      </c>
    </row>
    <row r="12" spans="1:8" ht="12.75">
      <c r="A12" s="57"/>
      <c r="B12" s="31"/>
      <c r="C12" s="31"/>
      <c r="D12" s="2"/>
      <c r="E12" s="31"/>
      <c r="F12" s="2"/>
      <c r="G12" s="31"/>
      <c r="H12" s="2"/>
    </row>
    <row r="13" spans="1:8" ht="12.75">
      <c r="A13" s="57" t="s">
        <v>155</v>
      </c>
      <c r="B13" s="31" t="s">
        <v>156</v>
      </c>
      <c r="C13" s="31">
        <v>18822</v>
      </c>
      <c r="D13" s="2">
        <v>0.116</v>
      </c>
      <c r="E13" s="31">
        <v>19426.8</v>
      </c>
      <c r="F13" s="2">
        <v>0.116</v>
      </c>
      <c r="G13" s="31">
        <v>20150.5</v>
      </c>
      <c r="H13" s="2">
        <v>0.116</v>
      </c>
    </row>
    <row r="14" spans="1:8" ht="12.75">
      <c r="A14" s="57"/>
      <c r="B14" s="31"/>
      <c r="C14" s="31"/>
      <c r="D14" s="2"/>
      <c r="E14" s="31"/>
      <c r="F14" s="2"/>
      <c r="G14" s="31"/>
      <c r="H14" s="2"/>
    </row>
    <row r="15" spans="1:8" ht="12.75">
      <c r="A15" s="57" t="s">
        <v>157</v>
      </c>
      <c r="B15" s="31" t="s">
        <v>158</v>
      </c>
      <c r="C15" s="31">
        <v>12139</v>
      </c>
      <c r="D15" s="2">
        <v>0.075</v>
      </c>
      <c r="E15" s="31">
        <v>12509.3</v>
      </c>
      <c r="F15" s="2">
        <v>0.075</v>
      </c>
      <c r="G15" s="31">
        <v>13601.7</v>
      </c>
      <c r="H15" s="2">
        <v>0.078</v>
      </c>
    </row>
    <row r="16" spans="1:8" ht="12.75">
      <c r="A16" s="57"/>
      <c r="B16" s="31"/>
      <c r="C16" s="31"/>
      <c r="D16" s="2"/>
      <c r="E16" s="31"/>
      <c r="F16" s="2"/>
      <c r="G16" s="31"/>
      <c r="H16" s="2"/>
    </row>
    <row r="17" spans="1:8" ht="12.75">
      <c r="A17" s="57" t="s">
        <v>159</v>
      </c>
      <c r="B17" s="31" t="s">
        <v>160</v>
      </c>
      <c r="C17" s="31">
        <v>906.6</v>
      </c>
      <c r="D17" s="2">
        <v>0.006</v>
      </c>
      <c r="E17" s="31">
        <v>972.2</v>
      </c>
      <c r="F17" s="2">
        <v>0.006</v>
      </c>
      <c r="G17" s="31">
        <v>1027.7</v>
      </c>
      <c r="H17" s="2">
        <v>0.006</v>
      </c>
    </row>
    <row r="18" spans="1:8" ht="12.75">
      <c r="A18" s="57"/>
      <c r="B18" s="31"/>
      <c r="C18" s="31"/>
      <c r="D18" s="2"/>
      <c r="E18" s="31"/>
      <c r="F18" s="2"/>
      <c r="G18" s="31"/>
      <c r="H18" s="2"/>
    </row>
    <row r="19" spans="1:8" ht="12.75">
      <c r="A19" s="57" t="s">
        <v>161</v>
      </c>
      <c r="B19" s="31" t="s">
        <v>162</v>
      </c>
      <c r="C19" s="31">
        <v>1486</v>
      </c>
      <c r="D19" s="2">
        <v>0.009</v>
      </c>
      <c r="E19" s="31">
        <v>1576</v>
      </c>
      <c r="F19" s="2">
        <v>0.009</v>
      </c>
      <c r="G19" s="31">
        <v>1609.6</v>
      </c>
      <c r="H19" s="2">
        <v>0.009</v>
      </c>
    </row>
    <row r="20" spans="1:8" ht="12.75">
      <c r="A20" s="57"/>
      <c r="B20" s="31"/>
      <c r="C20" s="31"/>
      <c r="D20" s="2"/>
      <c r="E20" s="31"/>
      <c r="F20" s="2"/>
      <c r="G20" s="31"/>
      <c r="H20" s="2"/>
    </row>
    <row r="21" spans="1:8" s="84" customFormat="1" ht="12.75">
      <c r="A21" s="93" t="s">
        <v>163</v>
      </c>
      <c r="B21" s="89" t="s">
        <v>164</v>
      </c>
      <c r="C21" s="89">
        <v>161880</v>
      </c>
      <c r="D21" s="91"/>
      <c r="E21" s="89">
        <v>167074.9</v>
      </c>
      <c r="F21" s="91"/>
      <c r="G21" s="89">
        <v>174446.8</v>
      </c>
      <c r="H21" s="91"/>
    </row>
    <row r="22" spans="1:8" ht="12.75">
      <c r="A22" s="31"/>
      <c r="B22" s="31"/>
      <c r="C22" s="31"/>
      <c r="D22" s="2"/>
      <c r="E22" s="31"/>
      <c r="F22" s="2"/>
      <c r="G22" s="31"/>
      <c r="H22" s="2"/>
    </row>
    <row r="23" spans="1:8" ht="12.75">
      <c r="A23" s="31"/>
      <c r="B23" s="31"/>
      <c r="C23" s="31"/>
      <c r="D23" s="2"/>
      <c r="E23" s="31"/>
      <c r="F23" s="2"/>
      <c r="G23" s="31"/>
      <c r="H23" s="2"/>
    </row>
    <row r="24" spans="1:8" ht="12.75">
      <c r="A24" s="31"/>
      <c r="B24" s="31"/>
      <c r="C24" s="31"/>
      <c r="D24" s="2"/>
      <c r="E24" s="31"/>
      <c r="F24" s="2"/>
      <c r="G24" s="31"/>
      <c r="H24" s="2"/>
    </row>
    <row r="25" spans="1:8" ht="12.75">
      <c r="A25" s="31"/>
      <c r="B25" s="31"/>
      <c r="C25" s="31"/>
      <c r="D25" s="2"/>
      <c r="E25" s="31"/>
      <c r="F25" s="2"/>
      <c r="G25" s="31"/>
      <c r="H25" s="20">
        <v>20</v>
      </c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C3" sqref="C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6" width="17.7109375" style="0" customWidth="1"/>
  </cols>
  <sheetData>
    <row r="1" spans="1:6" ht="12.75">
      <c r="A1" s="14" t="s">
        <v>167</v>
      </c>
      <c r="C1" s="61"/>
      <c r="D1" s="62"/>
      <c r="E1" s="26"/>
      <c r="F1" s="26">
        <v>21</v>
      </c>
    </row>
    <row r="2" spans="1:6" ht="12.75">
      <c r="A2" s="14" t="s">
        <v>168</v>
      </c>
      <c r="C2" s="61"/>
      <c r="D2" s="62"/>
      <c r="E2" s="26"/>
      <c r="F2" s="26"/>
    </row>
    <row r="3" spans="1:6" ht="12.75">
      <c r="A3" s="14" t="s">
        <v>12</v>
      </c>
      <c r="C3" s="61"/>
      <c r="D3" s="62"/>
      <c r="E3" s="26"/>
      <c r="F3" s="26"/>
    </row>
    <row r="4" spans="3:6" ht="12.75">
      <c r="C4" s="61"/>
      <c r="D4" s="62"/>
      <c r="E4" s="26"/>
      <c r="F4" s="26"/>
    </row>
    <row r="5" spans="1:6" ht="12.75">
      <c r="A5" s="16"/>
      <c r="B5" s="16"/>
      <c r="C5" s="147" t="s">
        <v>169</v>
      </c>
      <c r="D5" s="148" t="s">
        <v>170</v>
      </c>
      <c r="E5" s="149" t="s">
        <v>171</v>
      </c>
      <c r="F5" s="149" t="s">
        <v>172</v>
      </c>
    </row>
    <row r="6" spans="1:6" ht="12.75">
      <c r="A6" s="18" t="s">
        <v>148</v>
      </c>
      <c r="B6" s="18"/>
      <c r="C6" s="64" t="s">
        <v>173</v>
      </c>
      <c r="D6" s="65" t="s">
        <v>174</v>
      </c>
      <c r="E6" s="30" t="s">
        <v>175</v>
      </c>
      <c r="F6" s="30" t="s">
        <v>176</v>
      </c>
    </row>
    <row r="7" spans="3:6" ht="12.75">
      <c r="C7" s="61"/>
      <c r="D7" s="62"/>
      <c r="E7" s="26"/>
      <c r="F7" s="26"/>
    </row>
    <row r="8" spans="1:6" ht="12.75">
      <c r="A8" s="67">
        <v>1.1</v>
      </c>
      <c r="B8" t="s">
        <v>150</v>
      </c>
      <c r="C8" s="61">
        <v>1.13</v>
      </c>
      <c r="D8" s="63">
        <v>18.1</v>
      </c>
      <c r="E8" s="26">
        <v>45382053</v>
      </c>
      <c r="F8" s="26">
        <v>2512090</v>
      </c>
    </row>
    <row r="9" spans="1:6" ht="12.75">
      <c r="A9" s="67"/>
      <c r="C9" s="61"/>
      <c r="D9" s="63"/>
      <c r="E9" s="26"/>
      <c r="F9" s="26"/>
    </row>
    <row r="10" spans="1:6" ht="12.75">
      <c r="A10" s="67">
        <v>1.2</v>
      </c>
      <c r="B10" t="s">
        <v>152</v>
      </c>
      <c r="C10" s="61">
        <v>1.14</v>
      </c>
      <c r="D10" s="63">
        <v>18.3</v>
      </c>
      <c r="E10" s="26">
        <v>17627365</v>
      </c>
      <c r="F10" s="26">
        <v>960803</v>
      </c>
    </row>
    <row r="11" spans="1:6" ht="12.75">
      <c r="A11" s="67"/>
      <c r="C11" s="61"/>
      <c r="D11" s="63"/>
      <c r="E11" s="26"/>
      <c r="F11" s="26"/>
    </row>
    <row r="12" spans="1:6" ht="12.75">
      <c r="A12" s="67">
        <v>1.3</v>
      </c>
      <c r="B12" t="s">
        <v>154</v>
      </c>
      <c r="C12" s="61">
        <v>1.46</v>
      </c>
      <c r="D12" s="63">
        <v>23.3</v>
      </c>
      <c r="E12" s="26">
        <v>5467011</v>
      </c>
      <c r="F12" s="26">
        <v>234548</v>
      </c>
    </row>
    <row r="13" spans="1:6" ht="12.75">
      <c r="A13" s="67"/>
      <c r="C13" s="61"/>
      <c r="D13" s="63"/>
      <c r="E13" s="26"/>
      <c r="F13" s="26"/>
    </row>
    <row r="14" spans="1:7" ht="12.75">
      <c r="A14" s="67">
        <v>1.4</v>
      </c>
      <c r="B14" t="s">
        <v>156</v>
      </c>
      <c r="C14" s="61">
        <v>1.54</v>
      </c>
      <c r="D14" s="63">
        <v>24.7</v>
      </c>
      <c r="E14" s="26">
        <v>9994645</v>
      </c>
      <c r="F14" s="26">
        <v>404674</v>
      </c>
      <c r="G14" s="26"/>
    </row>
    <row r="15" spans="1:7" ht="12.75">
      <c r="A15" s="67"/>
      <c r="C15" s="61"/>
      <c r="D15" s="63"/>
      <c r="E15" s="26"/>
      <c r="F15" s="26"/>
      <c r="G15" s="26"/>
    </row>
    <row r="16" spans="1:6" ht="12.75">
      <c r="A16" s="67">
        <v>1.5</v>
      </c>
      <c r="B16" t="s">
        <v>158</v>
      </c>
      <c r="C16" s="61">
        <v>1.06</v>
      </c>
      <c r="D16" s="63">
        <v>17</v>
      </c>
      <c r="E16" s="26">
        <v>6746437</v>
      </c>
      <c r="F16" s="26">
        <v>397629</v>
      </c>
    </row>
    <row r="17" spans="1:7" ht="12.75">
      <c r="A17" s="66"/>
      <c r="C17" s="61"/>
      <c r="D17" s="63"/>
      <c r="E17" s="26"/>
      <c r="F17" s="26"/>
      <c r="G17" s="26"/>
    </row>
    <row r="18" spans="1:6" ht="12.75">
      <c r="A18" s="67">
        <v>1.6</v>
      </c>
      <c r="B18" t="s">
        <v>160</v>
      </c>
      <c r="C18" s="61">
        <v>2.18</v>
      </c>
      <c r="D18" s="63">
        <v>34.9</v>
      </c>
      <c r="E18" s="26">
        <v>509726</v>
      </c>
      <c r="F18" s="26">
        <v>14592</v>
      </c>
    </row>
    <row r="19" spans="1:6" ht="12.75">
      <c r="A19" s="67"/>
      <c r="C19" s="61"/>
      <c r="D19" s="63"/>
      <c r="E19" s="26"/>
      <c r="F19" s="26"/>
    </row>
    <row r="20" spans="1:6" ht="12.75">
      <c r="A20" s="67">
        <v>1.7</v>
      </c>
      <c r="B20" t="s">
        <v>162</v>
      </c>
      <c r="C20" s="61">
        <v>5.61</v>
      </c>
      <c r="D20" s="63">
        <v>89.7</v>
      </c>
      <c r="E20" s="26">
        <v>798341</v>
      </c>
      <c r="F20" s="26">
        <v>8902</v>
      </c>
    </row>
    <row r="21" spans="1:6" ht="12.75">
      <c r="A21" s="67"/>
      <c r="C21" s="61"/>
      <c r="D21" s="63"/>
      <c r="E21" s="26"/>
      <c r="F21" s="26"/>
    </row>
    <row r="22" spans="1:7" ht="12.75">
      <c r="A22" s="94">
        <v>1</v>
      </c>
      <c r="B22" s="78" t="s">
        <v>177</v>
      </c>
      <c r="C22" s="95">
        <v>1.19</v>
      </c>
      <c r="D22" s="96">
        <v>19.1</v>
      </c>
      <c r="E22" s="83">
        <v>86525578</v>
      </c>
      <c r="F22" s="83">
        <v>4533238</v>
      </c>
      <c r="G22" s="26"/>
    </row>
    <row r="23" spans="1:7" ht="12.75">
      <c r="A23" s="63"/>
      <c r="C23" s="61"/>
      <c r="D23" s="63"/>
      <c r="E23" s="26"/>
      <c r="F23" s="26"/>
      <c r="G23" s="26"/>
    </row>
    <row r="24" spans="1:6" s="374" customFormat="1" ht="11.25">
      <c r="A24" s="374" t="s">
        <v>178</v>
      </c>
      <c r="C24" s="375"/>
      <c r="D24" s="376"/>
      <c r="E24" s="377"/>
      <c r="F24" s="377"/>
    </row>
    <row r="25" spans="1:6" s="374" customFormat="1" ht="11.25">
      <c r="A25" s="374" t="s">
        <v>179</v>
      </c>
      <c r="C25" s="375"/>
      <c r="D25" s="376"/>
      <c r="E25" s="377"/>
      <c r="F25" s="377"/>
    </row>
    <row r="26" spans="3:6" ht="12.75">
      <c r="C26" s="61"/>
      <c r="D26" s="62"/>
      <c r="E26" s="26"/>
      <c r="F26" s="26"/>
    </row>
    <row r="27" spans="3:6" ht="12.75">
      <c r="C27" s="61"/>
      <c r="D27" s="62"/>
      <c r="E27" s="26"/>
      <c r="F27" s="26"/>
    </row>
    <row r="28" spans="3:6" ht="12.75">
      <c r="C28" s="61"/>
      <c r="D28" s="62"/>
      <c r="E28" s="26"/>
      <c r="F28" s="26"/>
    </row>
    <row r="29" spans="3:6" ht="12.75">
      <c r="C29" s="61"/>
      <c r="D29" s="62"/>
      <c r="E29" s="26"/>
      <c r="F29" s="26"/>
    </row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A9" sqref="A9"/>
    </sheetView>
  </sheetViews>
  <sheetFormatPr defaultColWidth="9.140625" defaultRowHeight="12.75"/>
  <cols>
    <col min="1" max="1" width="40.7109375" style="0" customWidth="1"/>
    <col min="2" max="6" width="17.7109375" style="15" customWidth="1"/>
  </cols>
  <sheetData>
    <row r="1" spans="1:6" ht="12.75">
      <c r="A1" s="14" t="s">
        <v>180</v>
      </c>
      <c r="B1" s="146"/>
      <c r="C1" s="146"/>
      <c r="D1" s="28"/>
      <c r="F1" s="28"/>
    </row>
    <row r="2" spans="1:6" ht="12.75">
      <c r="A2" s="14" t="s">
        <v>181</v>
      </c>
      <c r="B2" s="146"/>
      <c r="C2" s="146"/>
      <c r="D2" s="28"/>
      <c r="E2" s="28"/>
      <c r="F2" s="28"/>
    </row>
    <row r="3" spans="1:6" ht="12.75">
      <c r="A3" s="14" t="s">
        <v>12</v>
      </c>
      <c r="B3" s="146"/>
      <c r="C3" s="146"/>
      <c r="D3" s="28"/>
      <c r="E3" s="28"/>
      <c r="F3" s="28"/>
    </row>
    <row r="4" spans="2:6" ht="12.75">
      <c r="B4" s="146"/>
      <c r="C4" s="146"/>
      <c r="D4" s="28"/>
      <c r="E4" s="28"/>
      <c r="F4" s="28"/>
    </row>
    <row r="5" spans="1:6" ht="12.75">
      <c r="A5" s="16"/>
      <c r="B5" s="68" t="s">
        <v>140</v>
      </c>
      <c r="C5" s="68" t="s">
        <v>140</v>
      </c>
      <c r="D5" s="44" t="s">
        <v>133</v>
      </c>
      <c r="E5" s="44"/>
      <c r="F5" s="44"/>
    </row>
    <row r="6" spans="1:6" ht="12.75">
      <c r="A6" s="18"/>
      <c r="B6" s="64" t="s">
        <v>182</v>
      </c>
      <c r="C6" s="64" t="s">
        <v>183</v>
      </c>
      <c r="D6" s="30" t="s">
        <v>140</v>
      </c>
      <c r="E6" s="30" t="s">
        <v>184</v>
      </c>
      <c r="F6" s="30" t="s">
        <v>185</v>
      </c>
    </row>
    <row r="7" spans="2:6" ht="12.75">
      <c r="B7" s="146"/>
      <c r="C7" s="146"/>
      <c r="D7" s="28"/>
      <c r="E7" s="28"/>
      <c r="F7" s="28"/>
    </row>
    <row r="8" spans="1:6" ht="12.75">
      <c r="A8" s="69" t="s">
        <v>186</v>
      </c>
      <c r="B8" s="146"/>
      <c r="C8" s="146"/>
      <c r="D8" s="28"/>
      <c r="E8" s="28"/>
      <c r="F8" s="28"/>
    </row>
    <row r="9" spans="1:6" ht="12.75">
      <c r="A9" t="s">
        <v>14</v>
      </c>
      <c r="B9" s="146">
        <v>1.95</v>
      </c>
      <c r="C9" s="146">
        <v>1.66</v>
      </c>
      <c r="D9" s="28">
        <v>2713</v>
      </c>
      <c r="E9" s="28">
        <v>1388.8</v>
      </c>
      <c r="F9" s="28">
        <v>1629.9</v>
      </c>
    </row>
    <row r="10" spans="1:6" ht="12.75">
      <c r="A10" t="s">
        <v>15</v>
      </c>
      <c r="B10" s="146">
        <v>3.13</v>
      </c>
      <c r="C10" s="146">
        <v>2.74</v>
      </c>
      <c r="D10" s="28">
        <v>5014</v>
      </c>
      <c r="E10" s="28">
        <v>1603.3</v>
      </c>
      <c r="F10" s="28">
        <v>1832.1</v>
      </c>
    </row>
    <row r="11" spans="1:6" ht="12.75">
      <c r="A11" t="s">
        <v>17</v>
      </c>
      <c r="B11" s="146">
        <v>2.86</v>
      </c>
      <c r="C11" s="146">
        <v>2.38</v>
      </c>
      <c r="D11" s="28">
        <v>2630</v>
      </c>
      <c r="E11" s="28">
        <v>918</v>
      </c>
      <c r="F11" s="28">
        <v>1102.8</v>
      </c>
    </row>
    <row r="12" spans="1:6" ht="12.75">
      <c r="A12" t="s">
        <v>18</v>
      </c>
      <c r="B12" s="146">
        <v>2.06</v>
      </c>
      <c r="C12" s="146">
        <v>1.72</v>
      </c>
      <c r="D12" s="28">
        <v>1503</v>
      </c>
      <c r="E12" s="28">
        <v>730</v>
      </c>
      <c r="F12" s="28">
        <v>876.1</v>
      </c>
    </row>
    <row r="13" spans="1:6" ht="12.75">
      <c r="A13" t="s">
        <v>24</v>
      </c>
      <c r="B13" s="146">
        <v>2.69</v>
      </c>
      <c r="C13" s="146">
        <v>2.23</v>
      </c>
      <c r="D13" s="28">
        <v>3130</v>
      </c>
      <c r="E13" s="28">
        <v>1163.1</v>
      </c>
      <c r="F13" s="28">
        <v>1402.8</v>
      </c>
    </row>
    <row r="14" spans="1:6" ht="12.75">
      <c r="A14" t="s">
        <v>28</v>
      </c>
      <c r="B14" s="146">
        <v>2.34</v>
      </c>
      <c r="C14" s="146">
        <v>1.88</v>
      </c>
      <c r="D14" s="28">
        <v>6141</v>
      </c>
      <c r="E14" s="28">
        <v>2623.3</v>
      </c>
      <c r="F14" s="28">
        <v>3273</v>
      </c>
    </row>
    <row r="15" spans="1:6" ht="12.75">
      <c r="A15" t="s">
        <v>30</v>
      </c>
      <c r="B15" s="146">
        <v>3.15</v>
      </c>
      <c r="C15" s="146">
        <v>2.68</v>
      </c>
      <c r="D15" s="28">
        <v>5678</v>
      </c>
      <c r="E15" s="28">
        <v>1801.8</v>
      </c>
      <c r="F15" s="28">
        <v>2121.9</v>
      </c>
    </row>
    <row r="16" spans="1:6" ht="12.75">
      <c r="A16" t="s">
        <v>33</v>
      </c>
      <c r="B16" s="146">
        <v>3.06</v>
      </c>
      <c r="C16" s="146">
        <v>2.31</v>
      </c>
      <c r="D16" s="28">
        <v>4360</v>
      </c>
      <c r="E16" s="28">
        <v>1423.4</v>
      </c>
      <c r="F16" s="28">
        <v>1887.9</v>
      </c>
    </row>
    <row r="17" spans="1:6" ht="12.75">
      <c r="A17" t="s">
        <v>38</v>
      </c>
      <c r="B17" s="146">
        <v>2.34</v>
      </c>
      <c r="C17" s="146">
        <v>1.86</v>
      </c>
      <c r="D17" s="28">
        <v>3615</v>
      </c>
      <c r="E17" s="28">
        <v>1547.7</v>
      </c>
      <c r="F17" s="28">
        <v>1948.4</v>
      </c>
    </row>
    <row r="18" spans="1:6" ht="12.75">
      <c r="A18" t="s">
        <v>41</v>
      </c>
      <c r="B18" s="146">
        <v>2.99</v>
      </c>
      <c r="C18" s="146">
        <v>2.42</v>
      </c>
      <c r="D18" s="28">
        <v>2582</v>
      </c>
      <c r="E18" s="28">
        <v>863.9</v>
      </c>
      <c r="F18" s="28">
        <v>1066.3</v>
      </c>
    </row>
    <row r="19" spans="2:6" ht="12.75">
      <c r="B19" s="146"/>
      <c r="C19" s="146"/>
      <c r="D19" s="28"/>
      <c r="E19" s="28"/>
      <c r="F19" s="28"/>
    </row>
    <row r="20" spans="1:6" ht="12.75">
      <c r="A20" s="69" t="s">
        <v>187</v>
      </c>
      <c r="B20" s="146"/>
      <c r="C20" s="146"/>
      <c r="D20" s="28"/>
      <c r="E20" s="28"/>
      <c r="F20" s="28"/>
    </row>
    <row r="21" spans="1:6" ht="12.75">
      <c r="A21" t="s">
        <v>21</v>
      </c>
      <c r="B21" s="146">
        <v>2.26</v>
      </c>
      <c r="C21" s="146">
        <v>1.85</v>
      </c>
      <c r="D21" s="28">
        <v>9626</v>
      </c>
      <c r="E21" s="28">
        <v>4255.4</v>
      </c>
      <c r="F21" s="28">
        <v>5212.5</v>
      </c>
    </row>
    <row r="22" spans="1:6" ht="12.75">
      <c r="A22" t="s">
        <v>23</v>
      </c>
      <c r="B22" s="146">
        <v>4.14</v>
      </c>
      <c r="C22" s="146">
        <v>3.44</v>
      </c>
      <c r="D22" s="28">
        <v>14823</v>
      </c>
      <c r="E22" s="28">
        <v>3577.5</v>
      </c>
      <c r="F22" s="28">
        <v>4310</v>
      </c>
    </row>
    <row r="23" spans="1:6" ht="12.75">
      <c r="A23" t="s">
        <v>25</v>
      </c>
      <c r="B23" s="146">
        <v>3.06</v>
      </c>
      <c r="C23" s="146">
        <v>2.5</v>
      </c>
      <c r="D23" s="28">
        <v>6401</v>
      </c>
      <c r="E23" s="28">
        <v>2089.4</v>
      </c>
      <c r="F23" s="28">
        <v>2556.1</v>
      </c>
    </row>
    <row r="24" spans="1:6" ht="12.75">
      <c r="A24" t="s">
        <v>29</v>
      </c>
      <c r="B24" s="146">
        <v>3.39</v>
      </c>
      <c r="C24" s="146">
        <v>2.75</v>
      </c>
      <c r="D24" s="28">
        <v>9080</v>
      </c>
      <c r="E24" s="28">
        <v>2675.3</v>
      </c>
      <c r="F24" s="28">
        <v>3297.3</v>
      </c>
    </row>
    <row r="25" spans="1:6" ht="12.75">
      <c r="A25" t="s">
        <v>32</v>
      </c>
      <c r="B25" s="146">
        <v>3.22</v>
      </c>
      <c r="C25" s="146">
        <v>2.58</v>
      </c>
      <c r="D25" s="28">
        <v>9415</v>
      </c>
      <c r="E25" s="28">
        <v>2923.9</v>
      </c>
      <c r="F25" s="28">
        <v>3649.6</v>
      </c>
    </row>
    <row r="26" spans="1:6" ht="12.75">
      <c r="A26" t="s">
        <v>34</v>
      </c>
      <c r="B26" s="146">
        <v>3.98</v>
      </c>
      <c r="C26" s="146">
        <v>3.51</v>
      </c>
      <c r="D26" s="28">
        <v>13407</v>
      </c>
      <c r="E26" s="28">
        <v>3371</v>
      </c>
      <c r="F26" s="28">
        <v>3817.5</v>
      </c>
    </row>
    <row r="27" spans="1:6" ht="12.75">
      <c r="A27" t="s">
        <v>36</v>
      </c>
      <c r="B27" s="146">
        <v>2.48</v>
      </c>
      <c r="C27" s="146">
        <v>2.17</v>
      </c>
      <c r="D27" s="28">
        <v>7595</v>
      </c>
      <c r="E27" s="28">
        <v>3062</v>
      </c>
      <c r="F27" s="28">
        <v>3500.6</v>
      </c>
    </row>
    <row r="28" spans="2:6" ht="12.75">
      <c r="B28" s="146"/>
      <c r="C28" s="146"/>
      <c r="D28" s="28"/>
      <c r="E28" s="28"/>
      <c r="F28" s="28"/>
    </row>
    <row r="29" spans="1:6" ht="12.75">
      <c r="A29" s="69" t="s">
        <v>188</v>
      </c>
      <c r="B29" s="146"/>
      <c r="C29" s="146"/>
      <c r="D29" s="28"/>
      <c r="E29" s="28"/>
      <c r="F29" s="28"/>
    </row>
    <row r="30" spans="1:6" ht="12.75">
      <c r="A30" t="s">
        <v>16</v>
      </c>
      <c r="B30" s="146">
        <v>2.18</v>
      </c>
      <c r="C30" s="146">
        <v>1.78</v>
      </c>
      <c r="D30" s="28">
        <v>15325</v>
      </c>
      <c r="E30" s="28">
        <v>7024.3</v>
      </c>
      <c r="F30" s="28">
        <v>8623.9</v>
      </c>
    </row>
    <row r="31" spans="1:6" ht="12.75">
      <c r="A31" t="s">
        <v>19</v>
      </c>
      <c r="B31" s="146">
        <v>2.14</v>
      </c>
      <c r="C31" s="146">
        <v>1.87</v>
      </c>
      <c r="D31" s="28">
        <v>21808</v>
      </c>
      <c r="E31" s="28">
        <v>10205.4</v>
      </c>
      <c r="F31" s="28">
        <v>11693.2</v>
      </c>
    </row>
    <row r="32" spans="1:6" ht="12.75">
      <c r="A32" t="s">
        <v>20</v>
      </c>
      <c r="B32" s="146">
        <v>2.27</v>
      </c>
      <c r="C32" s="146">
        <v>2.08</v>
      </c>
      <c r="D32" s="28">
        <v>21821</v>
      </c>
      <c r="E32" s="28">
        <v>9592.6</v>
      </c>
      <c r="F32" s="28">
        <v>10492.9</v>
      </c>
    </row>
    <row r="33" spans="1:6" ht="12.75">
      <c r="A33" t="s">
        <v>22</v>
      </c>
      <c r="B33" s="146">
        <v>2.64</v>
      </c>
      <c r="C33" s="146">
        <v>2.18</v>
      </c>
      <c r="D33" s="28">
        <v>17736</v>
      </c>
      <c r="E33" s="28">
        <v>6730.3</v>
      </c>
      <c r="F33" s="28">
        <v>8144.1</v>
      </c>
    </row>
    <row r="34" spans="1:6" ht="12.75">
      <c r="A34" t="s">
        <v>31</v>
      </c>
      <c r="B34" s="146">
        <v>2.57</v>
      </c>
      <c r="C34" s="146">
        <v>2.05</v>
      </c>
      <c r="D34" s="28">
        <v>19113</v>
      </c>
      <c r="E34" s="28">
        <v>7437.4</v>
      </c>
      <c r="F34" s="28">
        <v>9316.6</v>
      </c>
    </row>
    <row r="35" spans="1:6" ht="12.75">
      <c r="A35" t="s">
        <v>37</v>
      </c>
      <c r="B35" s="146">
        <v>4.24</v>
      </c>
      <c r="C35" s="146">
        <v>3.59</v>
      </c>
      <c r="D35" s="28">
        <v>34286</v>
      </c>
      <c r="E35" s="28">
        <v>8094.8</v>
      </c>
      <c r="F35" s="28">
        <v>9561</v>
      </c>
    </row>
    <row r="36" spans="1:6" ht="12.75">
      <c r="A36" t="s">
        <v>39</v>
      </c>
      <c r="B36" s="146">
        <v>3.14</v>
      </c>
      <c r="C36" s="146">
        <v>2.51</v>
      </c>
      <c r="D36" s="28">
        <v>24722</v>
      </c>
      <c r="E36" s="28">
        <v>7873.5</v>
      </c>
      <c r="F36" s="28">
        <v>9834.4</v>
      </c>
    </row>
    <row r="37" spans="1:6" ht="12.75">
      <c r="A37" t="s">
        <v>40</v>
      </c>
      <c r="B37" s="146">
        <v>6.17</v>
      </c>
      <c r="C37" s="146">
        <v>4.98</v>
      </c>
      <c r="D37" s="28">
        <v>67083</v>
      </c>
      <c r="E37" s="28">
        <v>10865.3</v>
      </c>
      <c r="F37" s="28">
        <v>13472.4</v>
      </c>
    </row>
    <row r="38" spans="2:6" ht="12.75">
      <c r="B38" s="146"/>
      <c r="C38" s="146"/>
      <c r="D38" s="28"/>
      <c r="E38" s="28"/>
      <c r="F38" s="28"/>
    </row>
    <row r="39" spans="1:6" ht="12.75">
      <c r="A39" s="69" t="s">
        <v>189</v>
      </c>
      <c r="B39" s="146"/>
      <c r="C39" s="146"/>
      <c r="D39" s="28"/>
      <c r="E39" s="28"/>
      <c r="F39" s="28"/>
    </row>
    <row r="40" spans="1:6" ht="12.75">
      <c r="A40" t="s">
        <v>26</v>
      </c>
      <c r="B40" s="146">
        <v>2.56</v>
      </c>
      <c r="C40" s="146">
        <v>2.21</v>
      </c>
      <c r="D40" s="28">
        <v>30620</v>
      </c>
      <c r="E40" s="28">
        <v>11952.9</v>
      </c>
      <c r="F40" s="28">
        <v>13873.8</v>
      </c>
    </row>
    <row r="41" spans="1:6" ht="12.75">
      <c r="A41" t="s">
        <v>27</v>
      </c>
      <c r="B41" s="146">
        <v>3.06</v>
      </c>
      <c r="C41" s="146">
        <v>2.44</v>
      </c>
      <c r="D41" s="28">
        <v>44111</v>
      </c>
      <c r="E41" s="28">
        <v>14410.3</v>
      </c>
      <c r="F41" s="28">
        <v>18059.7</v>
      </c>
    </row>
    <row r="42" spans="1:6" ht="12.75">
      <c r="A42" t="s">
        <v>35</v>
      </c>
      <c r="B42" s="146">
        <v>2.75</v>
      </c>
      <c r="C42" s="146">
        <v>2.46</v>
      </c>
      <c r="D42" s="28">
        <v>44058</v>
      </c>
      <c r="E42" s="28">
        <v>16029.3</v>
      </c>
      <c r="F42" s="28">
        <v>17889.9</v>
      </c>
    </row>
    <row r="43" spans="2:6" ht="12.75">
      <c r="B43" s="146"/>
      <c r="C43" s="146"/>
      <c r="D43" s="28"/>
      <c r="E43" s="28"/>
      <c r="F43" s="28"/>
    </row>
    <row r="44" spans="1:6" ht="12.75">
      <c r="A44" s="78" t="s">
        <v>90</v>
      </c>
      <c r="B44" s="150">
        <v>3.07</v>
      </c>
      <c r="C44" s="150">
        <v>2.57</v>
      </c>
      <c r="D44" s="133">
        <v>448396</v>
      </c>
      <c r="E44" s="133">
        <v>146233.9</v>
      </c>
      <c r="F44" s="133">
        <v>174446.7</v>
      </c>
    </row>
    <row r="48" ht="12.75">
      <c r="F48" s="15">
        <v>22</v>
      </c>
    </row>
  </sheetData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workbookViewId="0" topLeftCell="A1">
      <selection activeCell="E24" sqref="E24"/>
    </sheetView>
  </sheetViews>
  <sheetFormatPr defaultColWidth="9.140625" defaultRowHeight="12.75"/>
  <cols>
    <col min="1" max="1" width="40.7109375" style="0" customWidth="1"/>
    <col min="2" max="5" width="17.7109375" style="15" customWidth="1"/>
    <col min="6" max="16384" width="50.7109375" style="0" customWidth="1"/>
  </cols>
  <sheetData>
    <row r="1" spans="1:5" ht="12.75">
      <c r="A1" s="14" t="s">
        <v>190</v>
      </c>
      <c r="B1" s="115"/>
      <c r="E1" s="28">
        <v>23</v>
      </c>
    </row>
    <row r="2" spans="1:5" ht="12.75">
      <c r="A2" s="14" t="s">
        <v>191</v>
      </c>
      <c r="B2" s="115"/>
      <c r="E2" s="28"/>
    </row>
    <row r="3" spans="1:5" ht="12.75">
      <c r="A3" s="14" t="s">
        <v>12</v>
      </c>
      <c r="B3" s="115"/>
      <c r="E3" s="28"/>
    </row>
    <row r="4" spans="2:5" ht="12.75">
      <c r="B4" s="115"/>
      <c r="E4" s="28"/>
    </row>
    <row r="5" spans="1:5" ht="12.75">
      <c r="A5" s="16"/>
      <c r="B5" s="22" t="s">
        <v>192</v>
      </c>
      <c r="C5" s="17" t="s">
        <v>193</v>
      </c>
      <c r="D5" s="17" t="s">
        <v>194</v>
      </c>
      <c r="E5" s="44" t="s">
        <v>113</v>
      </c>
    </row>
    <row r="6" spans="1:5" ht="12.75">
      <c r="A6" s="18"/>
      <c r="B6" s="23" t="s">
        <v>195</v>
      </c>
      <c r="C6" s="19" t="s">
        <v>196</v>
      </c>
      <c r="D6" s="19" t="s">
        <v>196</v>
      </c>
      <c r="E6" s="30" t="s">
        <v>195</v>
      </c>
    </row>
    <row r="7" spans="2:5" ht="12.75">
      <c r="B7" s="115"/>
      <c r="E7" s="28"/>
    </row>
    <row r="8" spans="1:5" ht="12.75">
      <c r="A8" s="69" t="s">
        <v>186</v>
      </c>
      <c r="B8" s="115"/>
      <c r="C8" s="28"/>
      <c r="D8" s="28"/>
      <c r="E8" s="28"/>
    </row>
    <row r="9" spans="1:5" ht="12.75">
      <c r="A9" t="s">
        <v>14</v>
      </c>
      <c r="B9" s="115">
        <v>0.512</v>
      </c>
      <c r="C9" s="28">
        <v>1389</v>
      </c>
      <c r="D9" s="28">
        <v>1324</v>
      </c>
      <c r="E9" s="28">
        <v>2713</v>
      </c>
    </row>
    <row r="10" spans="1:5" ht="12.75">
      <c r="A10" t="s">
        <v>15</v>
      </c>
      <c r="B10" s="115">
        <v>0.5</v>
      </c>
      <c r="C10" s="28">
        <v>2506</v>
      </c>
      <c r="D10" s="28">
        <v>2508</v>
      </c>
      <c r="E10" s="28">
        <v>5014</v>
      </c>
    </row>
    <row r="11" spans="1:5" ht="12.75">
      <c r="A11" t="s">
        <v>17</v>
      </c>
      <c r="B11" s="115">
        <v>0.817</v>
      </c>
      <c r="C11" s="28">
        <v>2148</v>
      </c>
      <c r="D11" s="28">
        <v>482</v>
      </c>
      <c r="E11" s="28">
        <v>2630</v>
      </c>
    </row>
    <row r="12" spans="1:5" ht="12.75">
      <c r="A12" t="s">
        <v>18</v>
      </c>
      <c r="B12" s="115">
        <v>0.39</v>
      </c>
      <c r="C12" s="28">
        <v>586</v>
      </c>
      <c r="D12" s="28">
        <v>917</v>
      </c>
      <c r="E12" s="28">
        <v>1503</v>
      </c>
    </row>
    <row r="13" spans="1:5" ht="12.75">
      <c r="A13" t="s">
        <v>24</v>
      </c>
      <c r="B13" s="115">
        <v>0.601</v>
      </c>
      <c r="C13" s="28">
        <v>1882</v>
      </c>
      <c r="D13" s="28">
        <v>1248</v>
      </c>
      <c r="E13" s="28">
        <v>3130</v>
      </c>
    </row>
    <row r="14" spans="1:5" ht="12.75">
      <c r="A14" t="s">
        <v>28</v>
      </c>
      <c r="B14" s="115">
        <v>0.314</v>
      </c>
      <c r="C14" s="28">
        <v>1927</v>
      </c>
      <c r="D14" s="28">
        <v>4214</v>
      </c>
      <c r="E14" s="28">
        <v>6141</v>
      </c>
    </row>
    <row r="15" spans="1:5" ht="12.75">
      <c r="A15" t="s">
        <v>30</v>
      </c>
      <c r="B15" s="115">
        <v>0.619</v>
      </c>
      <c r="C15" s="28">
        <v>3514</v>
      </c>
      <c r="D15" s="28">
        <v>2164</v>
      </c>
      <c r="E15" s="28">
        <v>5678</v>
      </c>
    </row>
    <row r="16" spans="1:5" ht="12.75">
      <c r="A16" t="s">
        <v>33</v>
      </c>
      <c r="B16" s="115">
        <v>0.502</v>
      </c>
      <c r="C16" s="28">
        <v>2187</v>
      </c>
      <c r="D16" s="28">
        <v>2173</v>
      </c>
      <c r="E16" s="28">
        <v>4360</v>
      </c>
    </row>
    <row r="17" spans="1:5" ht="12.75">
      <c r="A17" t="s">
        <v>38</v>
      </c>
      <c r="B17" s="115">
        <v>0.433</v>
      </c>
      <c r="C17" s="28">
        <v>1567</v>
      </c>
      <c r="D17" s="28">
        <v>2048</v>
      </c>
      <c r="E17" s="28">
        <v>3615</v>
      </c>
    </row>
    <row r="18" spans="1:5" ht="12.75">
      <c r="A18" t="s">
        <v>41</v>
      </c>
      <c r="B18" s="115">
        <v>0.896</v>
      </c>
      <c r="C18" s="28">
        <v>2313</v>
      </c>
      <c r="D18" s="28">
        <v>269</v>
      </c>
      <c r="E18" s="28">
        <v>2582</v>
      </c>
    </row>
    <row r="19" spans="2:5" ht="12.75">
      <c r="B19" s="115"/>
      <c r="C19" s="28"/>
      <c r="D19" s="28"/>
      <c r="E19" s="28"/>
    </row>
    <row r="20" spans="1:5" ht="12.75">
      <c r="A20" s="69" t="s">
        <v>187</v>
      </c>
      <c r="B20" s="115"/>
      <c r="C20" s="28"/>
      <c r="D20" s="28"/>
      <c r="E20" s="28"/>
    </row>
    <row r="21" spans="1:5" ht="12.75">
      <c r="A21" t="s">
        <v>21</v>
      </c>
      <c r="B21" s="115">
        <v>0.527</v>
      </c>
      <c r="C21" s="28">
        <v>5075</v>
      </c>
      <c r="D21" s="28">
        <v>4551</v>
      </c>
      <c r="E21" s="28">
        <v>9626</v>
      </c>
    </row>
    <row r="22" spans="1:5" ht="12.75">
      <c r="A22" t="s">
        <v>23</v>
      </c>
      <c r="B22" s="115">
        <v>0.516</v>
      </c>
      <c r="C22" s="28">
        <v>7642</v>
      </c>
      <c r="D22" s="28">
        <v>7181</v>
      </c>
      <c r="E22" s="28">
        <v>14823</v>
      </c>
    </row>
    <row r="23" spans="1:5" ht="12.75">
      <c r="A23" t="s">
        <v>25</v>
      </c>
      <c r="B23" s="115">
        <v>0.796</v>
      </c>
      <c r="C23" s="28">
        <v>5092</v>
      </c>
      <c r="D23" s="28">
        <v>1309</v>
      </c>
      <c r="E23" s="28">
        <v>6401</v>
      </c>
    </row>
    <row r="24" spans="1:5" ht="12.75">
      <c r="A24" t="s">
        <v>29</v>
      </c>
      <c r="B24" s="115">
        <v>0.85</v>
      </c>
      <c r="C24" s="28">
        <v>7717</v>
      </c>
      <c r="D24" s="28">
        <v>1363</v>
      </c>
      <c r="E24" s="28">
        <v>9080</v>
      </c>
    </row>
    <row r="25" spans="1:5" ht="12.75">
      <c r="A25" t="s">
        <v>32</v>
      </c>
      <c r="B25" s="115">
        <v>0.667</v>
      </c>
      <c r="C25" s="28">
        <v>6279</v>
      </c>
      <c r="D25" s="28">
        <v>3136</v>
      </c>
      <c r="E25" s="28">
        <v>9415</v>
      </c>
    </row>
    <row r="26" spans="1:5" ht="12.75">
      <c r="A26" t="s">
        <v>34</v>
      </c>
      <c r="B26" s="115">
        <v>0.621</v>
      </c>
      <c r="C26" s="28">
        <v>8327</v>
      </c>
      <c r="D26" s="28">
        <v>5080</v>
      </c>
      <c r="E26" s="28">
        <v>13407</v>
      </c>
    </row>
    <row r="27" spans="1:5" ht="12.75">
      <c r="A27" t="s">
        <v>36</v>
      </c>
      <c r="B27" s="115">
        <v>0.768</v>
      </c>
      <c r="C27" s="28">
        <v>5830</v>
      </c>
      <c r="D27" s="28">
        <v>1765</v>
      </c>
      <c r="E27" s="28">
        <v>7595</v>
      </c>
    </row>
    <row r="28" spans="2:5" ht="12.75">
      <c r="B28" s="115"/>
      <c r="C28" s="28"/>
      <c r="D28" s="28"/>
      <c r="E28" s="28"/>
    </row>
    <row r="29" spans="1:5" ht="12.75">
      <c r="A29" s="69" t="s">
        <v>188</v>
      </c>
      <c r="B29" s="115"/>
      <c r="C29" s="28"/>
      <c r="D29" s="28"/>
      <c r="E29" s="28"/>
    </row>
    <row r="30" spans="1:5" ht="12.75">
      <c r="A30" t="s">
        <v>16</v>
      </c>
      <c r="B30" s="115">
        <v>0.843</v>
      </c>
      <c r="C30" s="28">
        <v>12913</v>
      </c>
      <c r="D30" s="28">
        <v>2412</v>
      </c>
      <c r="E30" s="28">
        <v>15325</v>
      </c>
    </row>
    <row r="31" spans="1:5" ht="12.75">
      <c r="A31" t="s">
        <v>19</v>
      </c>
      <c r="B31" s="115">
        <v>0.74</v>
      </c>
      <c r="C31" s="28">
        <v>16130</v>
      </c>
      <c r="D31" s="28">
        <v>5678</v>
      </c>
      <c r="E31" s="28">
        <v>21808</v>
      </c>
    </row>
    <row r="32" spans="1:5" ht="12.75">
      <c r="A32" t="s">
        <v>20</v>
      </c>
      <c r="B32" s="115">
        <v>0.264</v>
      </c>
      <c r="C32" s="28">
        <v>5751</v>
      </c>
      <c r="D32" s="28">
        <v>16070</v>
      </c>
      <c r="E32" s="28">
        <v>21821</v>
      </c>
    </row>
    <row r="33" spans="1:5" ht="12.75">
      <c r="A33" t="s">
        <v>22</v>
      </c>
      <c r="B33" s="115">
        <v>0.728</v>
      </c>
      <c r="C33" s="28">
        <v>12918</v>
      </c>
      <c r="D33" s="28">
        <v>4818</v>
      </c>
      <c r="E33" s="28">
        <v>17736</v>
      </c>
    </row>
    <row r="34" spans="1:5" ht="12.75">
      <c r="A34" t="s">
        <v>31</v>
      </c>
      <c r="B34" s="115">
        <v>0.778</v>
      </c>
      <c r="C34" s="28">
        <v>14879</v>
      </c>
      <c r="D34" s="28">
        <v>4234</v>
      </c>
      <c r="E34" s="28">
        <v>19113</v>
      </c>
    </row>
    <row r="35" spans="1:5" ht="12.75">
      <c r="A35" t="s">
        <v>37</v>
      </c>
      <c r="B35" s="115">
        <v>0.495</v>
      </c>
      <c r="C35" s="28">
        <v>16972</v>
      </c>
      <c r="D35" s="28">
        <v>17314</v>
      </c>
      <c r="E35" s="28">
        <v>34286</v>
      </c>
    </row>
    <row r="36" spans="1:5" ht="12.75">
      <c r="A36" t="s">
        <v>39</v>
      </c>
      <c r="B36" s="115">
        <v>0.66</v>
      </c>
      <c r="C36" s="28">
        <v>16321</v>
      </c>
      <c r="D36" s="28">
        <v>8401</v>
      </c>
      <c r="E36" s="28">
        <v>24722</v>
      </c>
    </row>
    <row r="37" spans="1:5" ht="12.75">
      <c r="A37" t="s">
        <v>40</v>
      </c>
      <c r="B37" s="115">
        <v>0.943</v>
      </c>
      <c r="C37" s="28">
        <v>63284</v>
      </c>
      <c r="D37" s="28">
        <v>3799</v>
      </c>
      <c r="E37" s="28">
        <v>67083</v>
      </c>
    </row>
    <row r="38" spans="2:5" ht="12.75">
      <c r="B38" s="115"/>
      <c r="C38" s="28"/>
      <c r="D38" s="28"/>
      <c r="E38" s="28"/>
    </row>
    <row r="39" spans="1:5" ht="12.75">
      <c r="A39" s="69" t="s">
        <v>189</v>
      </c>
      <c r="B39" s="115"/>
      <c r="C39" s="28"/>
      <c r="D39" s="28"/>
      <c r="E39" s="28"/>
    </row>
    <row r="40" spans="1:5" ht="12.75">
      <c r="A40" t="s">
        <v>26</v>
      </c>
      <c r="B40" s="115">
        <v>0.572</v>
      </c>
      <c r="C40" s="28">
        <v>17505</v>
      </c>
      <c r="D40" s="28">
        <v>13115</v>
      </c>
      <c r="E40" s="28">
        <v>30620</v>
      </c>
    </row>
    <row r="41" spans="1:5" ht="12.75">
      <c r="A41" t="s">
        <v>27</v>
      </c>
      <c r="B41" s="115">
        <v>0.71</v>
      </c>
      <c r="C41" s="28">
        <v>31307</v>
      </c>
      <c r="D41" s="28">
        <v>12804</v>
      </c>
      <c r="E41" s="28">
        <v>44111</v>
      </c>
    </row>
    <row r="42" spans="1:5" ht="12.75">
      <c r="A42" t="s">
        <v>35</v>
      </c>
      <c r="B42" s="115">
        <v>0.781</v>
      </c>
      <c r="C42" s="28">
        <v>34429</v>
      </c>
      <c r="D42" s="28">
        <v>9629</v>
      </c>
      <c r="E42" s="28">
        <v>44058</v>
      </c>
    </row>
    <row r="43" spans="2:5" ht="12.75">
      <c r="B43" s="115"/>
      <c r="C43" s="28"/>
      <c r="D43" s="28"/>
      <c r="E43" s="28"/>
    </row>
    <row r="44" spans="1:5" ht="12.75">
      <c r="A44" s="78" t="s">
        <v>90</v>
      </c>
      <c r="B44" s="151">
        <v>0.688</v>
      </c>
      <c r="C44" s="133">
        <v>308390</v>
      </c>
      <c r="D44" s="133">
        <v>140006</v>
      </c>
      <c r="E44" s="133">
        <v>448396</v>
      </c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17.57421875" style="0" customWidth="1"/>
    <col min="3" max="3" width="10.7109375" style="0" customWidth="1"/>
    <col min="4" max="4" width="17.7109375" style="0" customWidth="1"/>
    <col min="5" max="5" width="10.7109375" style="0" customWidth="1"/>
    <col min="6" max="6" width="17.7109375" style="0" customWidth="1"/>
    <col min="7" max="7" width="10.7109375" style="0" customWidth="1"/>
    <col min="8" max="8" width="17.7109375" style="0" customWidth="1"/>
    <col min="9" max="9" width="10.7109375" style="0" customWidth="1"/>
    <col min="10" max="10" width="17.57421875" style="0" customWidth="1"/>
  </cols>
  <sheetData>
    <row r="1" spans="1:10" ht="12.75">
      <c r="A1" s="43" t="s">
        <v>197</v>
      </c>
      <c r="B1" s="25"/>
      <c r="C1" s="36"/>
      <c r="D1" s="25"/>
      <c r="E1" s="36"/>
      <c r="F1" s="25"/>
      <c r="G1" s="36"/>
      <c r="H1" s="25"/>
      <c r="I1" s="36"/>
      <c r="J1" s="25"/>
    </row>
    <row r="2" spans="1:10" ht="12.75">
      <c r="A2" s="43" t="s">
        <v>198</v>
      </c>
      <c r="B2" s="25"/>
      <c r="C2" s="36"/>
      <c r="D2" s="25"/>
      <c r="E2" s="36"/>
      <c r="F2" s="25"/>
      <c r="G2" s="36"/>
      <c r="H2" s="25"/>
      <c r="I2" s="36"/>
      <c r="J2" s="25"/>
    </row>
    <row r="3" spans="1:10" ht="12.75">
      <c r="A3" s="70" t="s">
        <v>85</v>
      </c>
      <c r="B3" s="25"/>
      <c r="C3" s="36"/>
      <c r="D3" s="25"/>
      <c r="E3" s="36"/>
      <c r="F3" s="25"/>
      <c r="G3" s="36"/>
      <c r="H3" s="25"/>
      <c r="I3" s="36"/>
      <c r="J3" s="25"/>
    </row>
    <row r="4" spans="1:10" ht="12.75">
      <c r="A4" s="43"/>
      <c r="B4" s="25"/>
      <c r="C4" s="36"/>
      <c r="D4" s="25"/>
      <c r="E4" s="36"/>
      <c r="F4" s="25"/>
      <c r="G4" s="36"/>
      <c r="H4" s="25"/>
      <c r="I4" s="36"/>
      <c r="J4" s="25"/>
    </row>
    <row r="5" spans="1:10" ht="12.75">
      <c r="A5" s="152"/>
      <c r="B5" s="71" t="s">
        <v>111</v>
      </c>
      <c r="C5" s="71"/>
      <c r="D5" s="71" t="s">
        <v>110</v>
      </c>
      <c r="E5" s="71"/>
      <c r="F5" s="71" t="s">
        <v>109</v>
      </c>
      <c r="G5" s="71"/>
      <c r="H5" s="71" t="s">
        <v>112</v>
      </c>
      <c r="I5" s="71"/>
      <c r="J5" s="71" t="s">
        <v>113</v>
      </c>
    </row>
    <row r="6" spans="1:10" ht="12.75">
      <c r="A6" s="25"/>
      <c r="B6" s="25"/>
      <c r="C6" s="36"/>
      <c r="D6" s="25"/>
      <c r="E6" s="36"/>
      <c r="F6" s="25"/>
      <c r="G6" s="36"/>
      <c r="H6" s="25"/>
      <c r="I6" s="36"/>
      <c r="J6" s="25"/>
    </row>
    <row r="7" spans="1:10" ht="12.75">
      <c r="A7" s="72" t="s">
        <v>141</v>
      </c>
      <c r="B7" s="25"/>
      <c r="C7" s="36"/>
      <c r="D7" s="25"/>
      <c r="E7" s="36"/>
      <c r="F7" s="25"/>
      <c r="G7" s="36"/>
      <c r="H7" s="25"/>
      <c r="I7" s="36"/>
      <c r="J7" s="25"/>
    </row>
    <row r="8" spans="1:10" ht="12.75">
      <c r="A8" s="25" t="s">
        <v>14</v>
      </c>
      <c r="B8" s="43">
        <v>5790507</v>
      </c>
      <c r="C8" s="36">
        <v>0.4</v>
      </c>
      <c r="D8" s="43">
        <v>2508049</v>
      </c>
      <c r="E8" s="36">
        <v>0.17</v>
      </c>
      <c r="F8" s="43">
        <v>5481134</v>
      </c>
      <c r="G8" s="36">
        <v>0.38</v>
      </c>
      <c r="H8" s="43">
        <v>587096</v>
      </c>
      <c r="I8" s="36">
        <v>0.04</v>
      </c>
      <c r="J8" s="43">
        <v>14366786</v>
      </c>
    </row>
    <row r="9" spans="1:10" ht="12.75">
      <c r="A9" s="25" t="s">
        <v>15</v>
      </c>
      <c r="B9" s="43">
        <v>5971381</v>
      </c>
      <c r="C9" s="36">
        <v>0.41</v>
      </c>
      <c r="D9" s="43">
        <v>2101477</v>
      </c>
      <c r="E9" s="36">
        <v>0.14</v>
      </c>
      <c r="F9" s="43">
        <v>5537034</v>
      </c>
      <c r="G9" s="36">
        <v>0.38</v>
      </c>
      <c r="H9" s="43">
        <v>1129462</v>
      </c>
      <c r="I9" s="36">
        <v>0.08</v>
      </c>
      <c r="J9" s="43">
        <v>14739354</v>
      </c>
    </row>
    <row r="10" spans="1:10" ht="12.75">
      <c r="A10" s="25" t="s">
        <v>17</v>
      </c>
      <c r="B10" s="43">
        <v>2949355</v>
      </c>
      <c r="C10" s="36">
        <v>0.28</v>
      </c>
      <c r="D10" s="43">
        <v>4858461</v>
      </c>
      <c r="E10" s="36">
        <v>0.46</v>
      </c>
      <c r="F10" s="43">
        <v>2577400</v>
      </c>
      <c r="G10" s="36">
        <v>0.25</v>
      </c>
      <c r="H10" s="43">
        <v>108784</v>
      </c>
      <c r="I10" s="36">
        <v>0.01</v>
      </c>
      <c r="J10" s="43">
        <v>10494000</v>
      </c>
    </row>
    <row r="11" spans="1:10" ht="12.75">
      <c r="A11" s="25" t="s">
        <v>18</v>
      </c>
      <c r="B11" s="43">
        <v>2715280</v>
      </c>
      <c r="C11" s="36">
        <v>0.32</v>
      </c>
      <c r="D11" s="43">
        <v>1214527</v>
      </c>
      <c r="E11" s="36">
        <v>0.14</v>
      </c>
      <c r="F11" s="43">
        <v>4207700</v>
      </c>
      <c r="G11" s="36">
        <v>0.5</v>
      </c>
      <c r="H11" s="43">
        <v>356011</v>
      </c>
      <c r="I11" s="36">
        <v>0.04</v>
      </c>
      <c r="J11" s="43">
        <v>8493518</v>
      </c>
    </row>
    <row r="12" spans="1:10" ht="12.75">
      <c r="A12" s="25" t="s">
        <v>24</v>
      </c>
      <c r="B12" s="43">
        <v>5166814</v>
      </c>
      <c r="C12" s="36">
        <v>0.33</v>
      </c>
      <c r="D12" s="43">
        <v>6255899</v>
      </c>
      <c r="E12" s="36">
        <v>0.4</v>
      </c>
      <c r="F12" s="43">
        <v>3031000</v>
      </c>
      <c r="G12" s="36">
        <v>0.19</v>
      </c>
      <c r="H12" s="43">
        <v>1226730</v>
      </c>
      <c r="I12" s="36">
        <v>0.08</v>
      </c>
      <c r="J12" s="43">
        <v>15680443</v>
      </c>
    </row>
    <row r="13" spans="1:10" ht="12.75">
      <c r="A13" s="25" t="s">
        <v>28</v>
      </c>
      <c r="B13" s="43">
        <v>11348587</v>
      </c>
      <c r="C13" s="36">
        <v>0.61</v>
      </c>
      <c r="D13" s="43">
        <v>2208220</v>
      </c>
      <c r="E13" s="36">
        <v>0.12</v>
      </c>
      <c r="F13" s="43">
        <v>4575800</v>
      </c>
      <c r="G13" s="36">
        <v>0.24</v>
      </c>
      <c r="H13" s="43">
        <v>608206</v>
      </c>
      <c r="I13" s="36">
        <v>0.03</v>
      </c>
      <c r="J13" s="43">
        <v>18740813</v>
      </c>
    </row>
    <row r="14" spans="1:10" ht="12.75">
      <c r="A14" s="25" t="s">
        <v>30</v>
      </c>
      <c r="B14" s="43">
        <v>5561266</v>
      </c>
      <c r="C14" s="36">
        <v>0.38</v>
      </c>
      <c r="D14" s="43">
        <v>5420165</v>
      </c>
      <c r="E14" s="36">
        <v>0.37</v>
      </c>
      <c r="F14" s="43">
        <v>3182300</v>
      </c>
      <c r="G14" s="36">
        <v>0.22</v>
      </c>
      <c r="H14" s="43">
        <v>368754</v>
      </c>
      <c r="I14" s="36">
        <v>0.03</v>
      </c>
      <c r="J14" s="43">
        <v>14532485</v>
      </c>
    </row>
    <row r="15" spans="1:10" ht="12.75">
      <c r="A15" s="25" t="s">
        <v>33</v>
      </c>
      <c r="B15" s="43">
        <v>4767989</v>
      </c>
      <c r="C15" s="36">
        <v>0.34</v>
      </c>
      <c r="D15" s="43">
        <v>5718501</v>
      </c>
      <c r="E15" s="36">
        <v>0.41</v>
      </c>
      <c r="F15" s="43">
        <v>3093400</v>
      </c>
      <c r="G15" s="36">
        <v>0.22</v>
      </c>
      <c r="H15" s="43">
        <v>409328</v>
      </c>
      <c r="I15" s="36">
        <v>0.03</v>
      </c>
      <c r="J15" s="43">
        <v>13989218</v>
      </c>
    </row>
    <row r="16" spans="1:10" ht="12.75">
      <c r="A16" s="25" t="s">
        <v>38</v>
      </c>
      <c r="B16" s="43">
        <v>6369708</v>
      </c>
      <c r="C16" s="36">
        <v>0.35</v>
      </c>
      <c r="D16" s="43">
        <v>4441449</v>
      </c>
      <c r="E16" s="36">
        <v>0.24</v>
      </c>
      <c r="F16" s="43">
        <v>6730400</v>
      </c>
      <c r="G16" s="36">
        <v>0.37</v>
      </c>
      <c r="H16" s="43">
        <v>766629</v>
      </c>
      <c r="I16" s="36">
        <v>0.04</v>
      </c>
      <c r="J16" s="43">
        <v>18308186</v>
      </c>
    </row>
    <row r="17" spans="1:10" ht="12.75">
      <c r="A17" s="25" t="s">
        <v>41</v>
      </c>
      <c r="B17" s="43">
        <v>2518616</v>
      </c>
      <c r="C17" s="36">
        <v>0.24</v>
      </c>
      <c r="D17" s="43">
        <v>5576498</v>
      </c>
      <c r="E17" s="36">
        <v>0.52</v>
      </c>
      <c r="F17" s="43">
        <v>2156853</v>
      </c>
      <c r="G17" s="36">
        <v>0.2</v>
      </c>
      <c r="H17" s="43">
        <v>431553</v>
      </c>
      <c r="I17" s="36">
        <v>0.04</v>
      </c>
      <c r="J17" s="43">
        <v>10683520</v>
      </c>
    </row>
    <row r="18" spans="1:10" ht="12.75">
      <c r="A18" s="25"/>
      <c r="B18" s="43"/>
      <c r="C18" s="36"/>
      <c r="D18" s="43"/>
      <c r="E18" s="36"/>
      <c r="F18" s="43"/>
      <c r="G18" s="36"/>
      <c r="H18" s="43"/>
      <c r="I18" s="36"/>
      <c r="J18" s="43"/>
    </row>
    <row r="19" spans="1:10" ht="12.75">
      <c r="A19" s="72" t="s">
        <v>142</v>
      </c>
      <c r="B19" s="43"/>
      <c r="C19" s="36"/>
      <c r="D19" s="43"/>
      <c r="E19" s="36"/>
      <c r="F19" s="43"/>
      <c r="G19" s="36"/>
      <c r="H19" s="43"/>
      <c r="I19" s="36"/>
      <c r="J19" s="43"/>
    </row>
    <row r="20" spans="1:10" ht="12.75">
      <c r="A20" s="25" t="s">
        <v>21</v>
      </c>
      <c r="B20" s="43">
        <v>19537427</v>
      </c>
      <c r="C20" s="36">
        <v>0.49</v>
      </c>
      <c r="D20" s="43">
        <v>5115385</v>
      </c>
      <c r="E20" s="36">
        <v>0.13</v>
      </c>
      <c r="F20" s="43">
        <v>12359900</v>
      </c>
      <c r="G20" s="36">
        <v>0.31</v>
      </c>
      <c r="H20" s="43">
        <v>2569914</v>
      </c>
      <c r="I20" s="36">
        <v>0.06</v>
      </c>
      <c r="J20" s="43">
        <v>39582626</v>
      </c>
    </row>
    <row r="21" spans="1:10" ht="12.75">
      <c r="A21" s="25" t="s">
        <v>23</v>
      </c>
      <c r="B21" s="43">
        <v>12207350</v>
      </c>
      <c r="C21" s="36">
        <v>0.36</v>
      </c>
      <c r="D21" s="43">
        <v>10251358</v>
      </c>
      <c r="E21" s="36">
        <v>0.3</v>
      </c>
      <c r="F21" s="43">
        <v>9951200</v>
      </c>
      <c r="G21" s="36">
        <v>0.29</v>
      </c>
      <c r="H21" s="43">
        <v>1484007</v>
      </c>
      <c r="I21" s="36">
        <v>0.04</v>
      </c>
      <c r="J21" s="43">
        <v>33893915</v>
      </c>
    </row>
    <row r="22" spans="1:10" ht="12.75">
      <c r="A22" s="25" t="s">
        <v>25</v>
      </c>
      <c r="B22" s="43">
        <v>7778654</v>
      </c>
      <c r="C22" s="36">
        <v>0.28</v>
      </c>
      <c r="D22" s="43">
        <v>13360678</v>
      </c>
      <c r="E22" s="36">
        <v>0.48</v>
      </c>
      <c r="F22" s="43">
        <v>5362800</v>
      </c>
      <c r="G22" s="36">
        <v>0.19</v>
      </c>
      <c r="H22" s="43">
        <v>1390543</v>
      </c>
      <c r="I22" s="36">
        <v>0.05</v>
      </c>
      <c r="J22" s="43">
        <v>27892675</v>
      </c>
    </row>
    <row r="23" spans="1:10" ht="12.75">
      <c r="A23" s="25" t="s">
        <v>29</v>
      </c>
      <c r="B23" s="43">
        <v>6932511</v>
      </c>
      <c r="C23" s="36">
        <v>0.27</v>
      </c>
      <c r="D23" s="43">
        <v>13468676</v>
      </c>
      <c r="E23" s="36">
        <v>0.53</v>
      </c>
      <c r="F23" s="43">
        <v>4418900</v>
      </c>
      <c r="G23" s="36">
        <v>0.17</v>
      </c>
      <c r="H23" s="43">
        <v>661728</v>
      </c>
      <c r="I23" s="36">
        <v>0.03</v>
      </c>
      <c r="J23" s="43">
        <v>25481815</v>
      </c>
    </row>
    <row r="24" spans="1:10" ht="12.75">
      <c r="A24" s="25" t="s">
        <v>32</v>
      </c>
      <c r="B24" s="43">
        <v>10755150</v>
      </c>
      <c r="C24" s="36">
        <v>0.36</v>
      </c>
      <c r="D24" s="43">
        <v>9696789</v>
      </c>
      <c r="E24" s="36">
        <v>0.33</v>
      </c>
      <c r="F24" s="43">
        <v>8369000</v>
      </c>
      <c r="G24" s="36">
        <v>0.28</v>
      </c>
      <c r="H24" s="43">
        <v>753210</v>
      </c>
      <c r="I24" s="36">
        <v>0.03</v>
      </c>
      <c r="J24" s="43">
        <v>29574149</v>
      </c>
    </row>
    <row r="25" spans="1:10" ht="12.75">
      <c r="A25" s="25" t="s">
        <v>34</v>
      </c>
      <c r="B25" s="43">
        <v>15175794</v>
      </c>
      <c r="C25" s="36">
        <v>0.44</v>
      </c>
      <c r="D25" s="43">
        <v>8860932</v>
      </c>
      <c r="E25" s="36">
        <v>0.25</v>
      </c>
      <c r="F25" s="43">
        <v>9300700</v>
      </c>
      <c r="G25" s="36">
        <v>0.27</v>
      </c>
      <c r="H25" s="43">
        <v>1445921</v>
      </c>
      <c r="I25" s="36">
        <v>0.04</v>
      </c>
      <c r="J25" s="43">
        <v>34783347</v>
      </c>
    </row>
    <row r="26" spans="1:10" ht="12.75">
      <c r="A26" s="25" t="s">
        <v>36</v>
      </c>
      <c r="B26" s="43">
        <v>11182626</v>
      </c>
      <c r="C26" s="36">
        <v>0.37</v>
      </c>
      <c r="D26" s="43">
        <v>10395943</v>
      </c>
      <c r="E26" s="36">
        <v>0.34</v>
      </c>
      <c r="F26" s="43">
        <v>7194400</v>
      </c>
      <c r="G26" s="36">
        <v>0.24</v>
      </c>
      <c r="H26" s="43">
        <v>1495761</v>
      </c>
      <c r="I26" s="36">
        <v>0.05</v>
      </c>
      <c r="J26" s="43">
        <v>30268730</v>
      </c>
    </row>
    <row r="27" spans="1:10" ht="12.75">
      <c r="A27" s="25"/>
      <c r="B27" s="43"/>
      <c r="C27" s="36"/>
      <c r="D27" s="43"/>
      <c r="E27" s="36"/>
      <c r="F27" s="43"/>
      <c r="G27" s="36"/>
      <c r="H27" s="43"/>
      <c r="I27" s="36"/>
      <c r="J27" s="43"/>
    </row>
    <row r="28" spans="1:10" ht="12.75">
      <c r="A28" s="72" t="s">
        <v>143</v>
      </c>
      <c r="B28" s="43"/>
      <c r="C28" s="36"/>
      <c r="D28" s="43"/>
      <c r="E28" s="36"/>
      <c r="F28" s="43"/>
      <c r="G28" s="36"/>
      <c r="H28" s="43"/>
      <c r="I28" s="36"/>
      <c r="J28" s="43"/>
    </row>
    <row r="29" spans="1:10" ht="12.75">
      <c r="A29" s="25" t="s">
        <v>16</v>
      </c>
      <c r="B29" s="43">
        <v>28106760</v>
      </c>
      <c r="C29" s="36">
        <v>0.43</v>
      </c>
      <c r="D29" s="43">
        <v>18409309</v>
      </c>
      <c r="E29" s="36">
        <v>0.28</v>
      </c>
      <c r="F29" s="43">
        <v>14668400</v>
      </c>
      <c r="G29" s="36">
        <v>0.22</v>
      </c>
      <c r="H29" s="43">
        <v>4437862</v>
      </c>
      <c r="I29" s="36">
        <v>0.07</v>
      </c>
      <c r="J29" s="43">
        <v>65622331</v>
      </c>
    </row>
    <row r="30" spans="1:10" ht="12.75">
      <c r="A30" s="25" t="s">
        <v>19</v>
      </c>
      <c r="B30" s="43">
        <v>40389594</v>
      </c>
      <c r="C30" s="36">
        <v>0.42</v>
      </c>
      <c r="D30" s="43">
        <v>30660393</v>
      </c>
      <c r="E30" s="36">
        <v>0.32</v>
      </c>
      <c r="F30" s="43">
        <v>18397802</v>
      </c>
      <c r="G30" s="36">
        <v>0.19</v>
      </c>
      <c r="H30" s="43">
        <v>6406868</v>
      </c>
      <c r="I30" s="36">
        <v>0.07</v>
      </c>
      <c r="J30" s="43">
        <v>95854657</v>
      </c>
    </row>
    <row r="31" spans="1:10" ht="12.75">
      <c r="A31" s="25" t="s">
        <v>20</v>
      </c>
      <c r="B31" s="43">
        <v>38570016</v>
      </c>
      <c r="C31" s="36">
        <v>0.49</v>
      </c>
      <c r="D31" s="43">
        <v>14463223</v>
      </c>
      <c r="E31" s="36">
        <v>0.18</v>
      </c>
      <c r="F31" s="43">
        <v>22372300</v>
      </c>
      <c r="G31" s="36">
        <v>0.29</v>
      </c>
      <c r="H31" s="43">
        <v>2861500</v>
      </c>
      <c r="I31" s="36">
        <v>0.04</v>
      </c>
      <c r="J31" s="43">
        <v>78267039</v>
      </c>
    </row>
    <row r="32" spans="1:10" ht="12.75">
      <c r="A32" s="25" t="s">
        <v>22</v>
      </c>
      <c r="B32" s="43">
        <v>16059380</v>
      </c>
      <c r="C32" s="36">
        <v>0.32</v>
      </c>
      <c r="D32" s="43">
        <v>19175756</v>
      </c>
      <c r="E32" s="36">
        <v>0.38</v>
      </c>
      <c r="F32" s="43">
        <v>12690500</v>
      </c>
      <c r="G32" s="36">
        <v>0.25</v>
      </c>
      <c r="H32" s="43">
        <v>2790798</v>
      </c>
      <c r="I32" s="36">
        <v>0.06</v>
      </c>
      <c r="J32" s="43">
        <v>50716434</v>
      </c>
    </row>
    <row r="33" spans="1:10" ht="12.75">
      <c r="A33" s="25" t="s">
        <v>31</v>
      </c>
      <c r="B33" s="43">
        <v>27650338</v>
      </c>
      <c r="C33" s="36">
        <v>0.38</v>
      </c>
      <c r="D33" s="43">
        <v>24151850</v>
      </c>
      <c r="E33" s="36">
        <v>0.34</v>
      </c>
      <c r="F33" s="43">
        <v>16177925</v>
      </c>
      <c r="G33" s="36">
        <v>0.23</v>
      </c>
      <c r="H33" s="43">
        <v>3872759</v>
      </c>
      <c r="I33" s="36">
        <v>0.05</v>
      </c>
      <c r="J33" s="43">
        <v>71852872</v>
      </c>
    </row>
    <row r="34" spans="1:10" ht="12.75">
      <c r="A34" s="25" t="s">
        <v>37</v>
      </c>
      <c r="B34" s="43">
        <v>27700444</v>
      </c>
      <c r="C34" s="36">
        <v>0.38</v>
      </c>
      <c r="D34" s="43">
        <v>28020503</v>
      </c>
      <c r="E34" s="36">
        <v>0.38</v>
      </c>
      <c r="F34" s="43">
        <v>12552063</v>
      </c>
      <c r="G34" s="36">
        <v>0.17</v>
      </c>
      <c r="H34" s="43">
        <v>4639801</v>
      </c>
      <c r="I34" s="36">
        <v>0.06</v>
      </c>
      <c r="J34" s="43">
        <v>72912811</v>
      </c>
    </row>
    <row r="35" spans="1:10" ht="12.75">
      <c r="A35" s="25" t="s">
        <v>39</v>
      </c>
      <c r="B35" s="43">
        <v>23229059</v>
      </c>
      <c r="C35" s="36">
        <v>0.25</v>
      </c>
      <c r="D35" s="43">
        <v>51137437</v>
      </c>
      <c r="E35" s="36">
        <v>0.54</v>
      </c>
      <c r="F35" s="43">
        <v>12904472</v>
      </c>
      <c r="G35" s="36">
        <v>0.14</v>
      </c>
      <c r="H35" s="43">
        <v>7276225</v>
      </c>
      <c r="I35" s="36">
        <v>0.08</v>
      </c>
      <c r="J35" s="43">
        <v>94547193</v>
      </c>
    </row>
    <row r="36" spans="1:10" ht="12.75">
      <c r="A36" s="25" t="s">
        <v>40</v>
      </c>
      <c r="B36" s="43">
        <v>29950664</v>
      </c>
      <c r="C36" s="36">
        <v>0.24</v>
      </c>
      <c r="D36" s="43">
        <v>74916900</v>
      </c>
      <c r="E36" s="36">
        <v>0.6</v>
      </c>
      <c r="F36" s="43">
        <v>16339928</v>
      </c>
      <c r="G36" s="36">
        <v>0.13</v>
      </c>
      <c r="H36" s="43">
        <v>3891542</v>
      </c>
      <c r="I36" s="36">
        <v>0.03</v>
      </c>
      <c r="J36" s="43">
        <v>125099034</v>
      </c>
    </row>
    <row r="37" spans="1:10" ht="12.75">
      <c r="A37" s="25"/>
      <c r="B37" s="43"/>
      <c r="C37" s="36"/>
      <c r="D37" s="43"/>
      <c r="E37" s="36"/>
      <c r="F37" s="43"/>
      <c r="G37" s="36"/>
      <c r="H37" s="43"/>
      <c r="I37" s="36"/>
      <c r="J37" s="43"/>
    </row>
    <row r="38" spans="1:10" ht="12.75">
      <c r="A38" s="72" t="s">
        <v>144</v>
      </c>
      <c r="B38" s="43"/>
      <c r="C38" s="36"/>
      <c r="D38" s="43"/>
      <c r="E38" s="36"/>
      <c r="F38" s="43"/>
      <c r="G38" s="36"/>
      <c r="H38" s="43"/>
      <c r="I38" s="36"/>
      <c r="J38" s="43"/>
    </row>
    <row r="39" spans="1:10" ht="12.75">
      <c r="A39" s="25" t="s">
        <v>26</v>
      </c>
      <c r="B39" s="43">
        <v>45172683</v>
      </c>
      <c r="C39" s="36">
        <v>0.37</v>
      </c>
      <c r="D39" s="43">
        <v>41722075</v>
      </c>
      <c r="E39" s="36">
        <v>0.34</v>
      </c>
      <c r="F39" s="43">
        <v>31810203</v>
      </c>
      <c r="G39" s="36">
        <v>0.26</v>
      </c>
      <c r="H39" s="43">
        <v>4691848</v>
      </c>
      <c r="I39" s="36">
        <v>0.04</v>
      </c>
      <c r="J39" s="43">
        <v>123396809</v>
      </c>
    </row>
    <row r="40" spans="1:10" ht="12.75">
      <c r="A40" s="25" t="s">
        <v>27</v>
      </c>
      <c r="B40" s="43">
        <v>39508124</v>
      </c>
      <c r="C40" s="36">
        <v>0.31</v>
      </c>
      <c r="D40" s="43">
        <v>45929960</v>
      </c>
      <c r="E40" s="36">
        <v>0.37</v>
      </c>
      <c r="F40" s="43">
        <v>33963000</v>
      </c>
      <c r="G40" s="36">
        <v>0.27</v>
      </c>
      <c r="H40" s="43">
        <v>6082491</v>
      </c>
      <c r="I40" s="36">
        <v>0.05</v>
      </c>
      <c r="J40" s="43">
        <v>125483575</v>
      </c>
    </row>
    <row r="41" spans="1:10" ht="12.75">
      <c r="A41" s="25" t="s">
        <v>35</v>
      </c>
      <c r="B41" s="43">
        <v>39298139</v>
      </c>
      <c r="C41" s="36">
        <v>0.23</v>
      </c>
      <c r="D41" s="43">
        <v>98852768</v>
      </c>
      <c r="E41" s="36">
        <v>0.59</v>
      </c>
      <c r="F41" s="43">
        <v>21469602</v>
      </c>
      <c r="G41" s="36">
        <v>0.13</v>
      </c>
      <c r="H41" s="43">
        <v>8831702</v>
      </c>
      <c r="I41" s="36">
        <v>0.05</v>
      </c>
      <c r="J41" s="43">
        <v>168452211</v>
      </c>
    </row>
    <row r="42" spans="1:10" ht="12.75">
      <c r="A42" s="25"/>
      <c r="B42" s="25"/>
      <c r="C42" s="36"/>
      <c r="D42" s="25"/>
      <c r="E42" s="36"/>
      <c r="F42" s="25"/>
      <c r="G42" s="36"/>
      <c r="H42" s="25"/>
      <c r="I42" s="36"/>
      <c r="J42" s="25"/>
    </row>
    <row r="43" spans="1:10" ht="12.75">
      <c r="A43" s="82" t="s">
        <v>90</v>
      </c>
      <c r="B43" s="82">
        <v>492364216</v>
      </c>
      <c r="C43" s="79">
        <v>0.343</v>
      </c>
      <c r="D43" s="82">
        <v>558893181</v>
      </c>
      <c r="E43" s="79">
        <v>0.39</v>
      </c>
      <c r="F43" s="82">
        <v>310876116</v>
      </c>
      <c r="G43" s="79">
        <v>0.217</v>
      </c>
      <c r="H43" s="82">
        <v>71577033</v>
      </c>
      <c r="I43" s="79">
        <v>0.05</v>
      </c>
      <c r="J43" s="82">
        <v>1433710546</v>
      </c>
    </row>
    <row r="44" spans="1:10" ht="12.75">
      <c r="A44" s="85" t="s">
        <v>215</v>
      </c>
      <c r="B44" s="31"/>
      <c r="C44" s="36"/>
      <c r="D44" s="31"/>
      <c r="E44" s="36"/>
      <c r="F44" s="31"/>
      <c r="G44" s="36"/>
      <c r="H44" s="31"/>
      <c r="I44" s="36"/>
      <c r="J44" s="31"/>
    </row>
    <row r="45" spans="1:10" ht="12.75">
      <c r="A45" s="25"/>
      <c r="B45" s="25"/>
      <c r="C45" s="36"/>
      <c r="D45" s="25"/>
      <c r="E45" s="36"/>
      <c r="F45" s="25"/>
      <c r="G45" s="36"/>
      <c r="H45" s="25"/>
      <c r="I45" s="36"/>
      <c r="J45" s="25"/>
    </row>
    <row r="46" spans="1:10" ht="12.75">
      <c r="A46" s="25"/>
      <c r="B46" s="25"/>
      <c r="C46" s="36"/>
      <c r="D46" s="25"/>
      <c r="E46" s="36"/>
      <c r="F46" s="25"/>
      <c r="G46" s="36"/>
      <c r="H46" s="25"/>
      <c r="I46" s="36"/>
      <c r="J46" s="25"/>
    </row>
    <row r="47" spans="1:10" ht="12.75">
      <c r="A47" s="25"/>
      <c r="B47" s="25"/>
      <c r="C47" s="36"/>
      <c r="D47" s="25"/>
      <c r="E47" s="36"/>
      <c r="F47" s="25"/>
      <c r="G47" s="36"/>
      <c r="H47" s="25"/>
      <c r="I47" s="36"/>
      <c r="J47" s="31">
        <v>24</v>
      </c>
    </row>
    <row r="48" spans="1:10" ht="12.75">
      <c r="A48" s="25"/>
      <c r="B48" s="25"/>
      <c r="C48" s="36"/>
      <c r="D48" s="25"/>
      <c r="E48" s="36"/>
      <c r="F48" s="25"/>
      <c r="G48" s="36"/>
      <c r="H48" s="25"/>
      <c r="I48" s="36"/>
      <c r="J48" s="25"/>
    </row>
    <row r="49" spans="1:10" ht="12.75">
      <c r="A49" s="25"/>
      <c r="B49" s="25"/>
      <c r="C49" s="36"/>
      <c r="D49" s="25"/>
      <c r="E49" s="36"/>
      <c r="F49" s="25"/>
      <c r="G49" s="36"/>
      <c r="H49" s="25"/>
      <c r="I49" s="36"/>
      <c r="J49" s="25"/>
    </row>
    <row r="50" spans="1:10" ht="12.75">
      <c r="A50" s="25"/>
      <c r="B50" s="25"/>
      <c r="C50" s="36"/>
      <c r="D50" s="25"/>
      <c r="E50" s="36"/>
      <c r="F50" s="25"/>
      <c r="G50" s="36"/>
      <c r="H50" s="25"/>
      <c r="I50" s="36"/>
      <c r="J50" s="25"/>
    </row>
  </sheetData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29">
      <selection activeCell="A54" sqref="A54"/>
    </sheetView>
  </sheetViews>
  <sheetFormatPr defaultColWidth="9.140625" defaultRowHeight="12.75"/>
  <cols>
    <col min="1" max="1" width="40.7109375" style="0" customWidth="1"/>
    <col min="2" max="7" width="17.7109375" style="15" customWidth="1"/>
  </cols>
  <sheetData>
    <row r="1" spans="1:6" ht="12.75">
      <c r="A1" s="14" t="s">
        <v>199</v>
      </c>
      <c r="B1" s="27"/>
      <c r="C1" s="27"/>
      <c r="D1" s="27"/>
      <c r="E1" s="27"/>
      <c r="F1" s="15">
        <v>25</v>
      </c>
    </row>
    <row r="2" spans="1:6" ht="12.75">
      <c r="A2" s="14" t="s">
        <v>200</v>
      </c>
      <c r="B2" s="27"/>
      <c r="C2" s="27"/>
      <c r="D2" s="27"/>
      <c r="E2" s="27"/>
      <c r="F2" s="27"/>
    </row>
    <row r="3" spans="1:6" ht="12.75">
      <c r="A3" s="14" t="s">
        <v>12</v>
      </c>
      <c r="B3" s="27"/>
      <c r="C3" s="27"/>
      <c r="D3" s="27"/>
      <c r="E3" s="27"/>
      <c r="F3" s="27"/>
    </row>
    <row r="4" spans="2:6" ht="12.75">
      <c r="B4" s="27"/>
      <c r="C4" s="27"/>
      <c r="D4" s="27"/>
      <c r="E4" s="27"/>
      <c r="F4" s="27"/>
    </row>
    <row r="5" spans="1:6" ht="12.75">
      <c r="A5" s="16"/>
      <c r="B5" s="29" t="s">
        <v>201</v>
      </c>
      <c r="C5" s="29" t="s">
        <v>111</v>
      </c>
      <c r="D5" s="29" t="s">
        <v>202</v>
      </c>
      <c r="E5" s="29" t="s">
        <v>109</v>
      </c>
      <c r="F5" s="29" t="s">
        <v>203</v>
      </c>
    </row>
    <row r="6" spans="1:6" ht="12.75">
      <c r="A6" s="18"/>
      <c r="B6" s="35" t="s">
        <v>182</v>
      </c>
      <c r="C6" s="35" t="s">
        <v>182</v>
      </c>
      <c r="D6" s="35" t="s">
        <v>182</v>
      </c>
      <c r="E6" s="35" t="s">
        <v>182</v>
      </c>
      <c r="F6" s="35" t="s">
        <v>182</v>
      </c>
    </row>
    <row r="7" spans="2:6" ht="12.75">
      <c r="B7" s="27"/>
      <c r="C7" s="27"/>
      <c r="D7" s="27"/>
      <c r="E7" s="27"/>
      <c r="F7" s="27"/>
    </row>
    <row r="8" spans="1:6" ht="12.75">
      <c r="A8" s="69" t="s">
        <v>141</v>
      </c>
      <c r="B8" s="27"/>
      <c r="C8" s="27"/>
      <c r="D8" s="27"/>
      <c r="E8" s="27"/>
      <c r="F8" s="27"/>
    </row>
    <row r="9" spans="1:6" ht="12.75">
      <c r="A9" t="s">
        <v>14</v>
      </c>
      <c r="B9" s="27">
        <v>10345</v>
      </c>
      <c r="C9" s="27">
        <v>4169</v>
      </c>
      <c r="D9" s="27">
        <v>1806</v>
      </c>
      <c r="E9" s="27">
        <v>3947</v>
      </c>
      <c r="F9" s="27">
        <v>423</v>
      </c>
    </row>
    <row r="10" spans="1:6" ht="12.75">
      <c r="A10" t="s">
        <v>15</v>
      </c>
      <c r="B10" s="27">
        <v>9193</v>
      </c>
      <c r="C10" s="27">
        <v>3724</v>
      </c>
      <c r="D10" s="27">
        <v>1311</v>
      </c>
      <c r="E10" s="27">
        <v>3454</v>
      </c>
      <c r="F10" s="27">
        <v>704</v>
      </c>
    </row>
    <row r="11" spans="1:6" ht="12.75">
      <c r="A11" t="s">
        <v>17</v>
      </c>
      <c r="B11" s="27">
        <v>11431</v>
      </c>
      <c r="C11" s="27">
        <v>3213</v>
      </c>
      <c r="D11" s="27">
        <v>5292</v>
      </c>
      <c r="E11" s="27">
        <v>2808</v>
      </c>
      <c r="F11" s="27">
        <v>119</v>
      </c>
    </row>
    <row r="12" spans="1:6" ht="12.75">
      <c r="A12" t="s">
        <v>18</v>
      </c>
      <c r="B12" s="27">
        <v>11635</v>
      </c>
      <c r="C12" s="27">
        <v>3720</v>
      </c>
      <c r="D12" s="27">
        <v>1664</v>
      </c>
      <c r="E12" s="27">
        <v>5764</v>
      </c>
      <c r="F12" s="27">
        <v>488</v>
      </c>
    </row>
    <row r="13" spans="1:6" ht="12.75">
      <c r="A13" t="s">
        <v>24</v>
      </c>
      <c r="B13" s="27">
        <v>13482</v>
      </c>
      <c r="C13" s="27">
        <v>4442</v>
      </c>
      <c r="D13" s="27">
        <v>5379</v>
      </c>
      <c r="E13" s="27">
        <v>2606</v>
      </c>
      <c r="F13" s="27">
        <v>1055</v>
      </c>
    </row>
    <row r="14" spans="1:6" ht="12.75">
      <c r="A14" t="s">
        <v>28</v>
      </c>
      <c r="B14" s="27">
        <v>7144</v>
      </c>
      <c r="C14" s="27">
        <v>4326</v>
      </c>
      <c r="D14" s="27">
        <v>842</v>
      </c>
      <c r="E14" s="27">
        <v>1744</v>
      </c>
      <c r="F14" s="27">
        <v>232</v>
      </c>
    </row>
    <row r="15" spans="1:6" ht="12.75">
      <c r="A15" t="s">
        <v>30</v>
      </c>
      <c r="B15" s="27">
        <v>8066</v>
      </c>
      <c r="C15" s="27">
        <v>3087</v>
      </c>
      <c r="D15" s="27">
        <v>3008</v>
      </c>
      <c r="E15" s="27">
        <v>1766</v>
      </c>
      <c r="F15" s="27">
        <v>205</v>
      </c>
    </row>
    <row r="16" spans="1:6" ht="12.75">
      <c r="A16" t="s">
        <v>33</v>
      </c>
      <c r="B16" s="27">
        <v>9828</v>
      </c>
      <c r="C16" s="27">
        <v>3350</v>
      </c>
      <c r="D16" s="27">
        <v>4017</v>
      </c>
      <c r="E16" s="27">
        <v>2173</v>
      </c>
      <c r="F16" s="27">
        <v>288</v>
      </c>
    </row>
    <row r="17" spans="1:6" ht="12.75">
      <c r="A17" t="s">
        <v>38</v>
      </c>
      <c r="B17" s="27">
        <v>11829</v>
      </c>
      <c r="C17" s="27">
        <v>4116</v>
      </c>
      <c r="D17" s="27">
        <v>2870</v>
      </c>
      <c r="E17" s="27">
        <v>4349</v>
      </c>
      <c r="F17" s="27">
        <v>495</v>
      </c>
    </row>
    <row r="18" spans="1:6" ht="12.75">
      <c r="A18" t="s">
        <v>41</v>
      </c>
      <c r="B18" s="27">
        <v>12367</v>
      </c>
      <c r="C18" s="27">
        <v>2915</v>
      </c>
      <c r="D18" s="27">
        <v>6455</v>
      </c>
      <c r="E18" s="27">
        <v>2497</v>
      </c>
      <c r="F18" s="27">
        <v>500</v>
      </c>
    </row>
    <row r="19" spans="2:6" ht="12.75">
      <c r="B19" s="27"/>
      <c r="C19" s="27"/>
      <c r="D19" s="27"/>
      <c r="E19" s="27"/>
      <c r="F19" s="27"/>
    </row>
    <row r="20" spans="1:6" ht="12.75">
      <c r="A20" s="69" t="s">
        <v>142</v>
      </c>
      <c r="B20" s="27"/>
      <c r="C20" s="27"/>
      <c r="D20" s="27"/>
      <c r="E20" s="27"/>
      <c r="F20" s="27"/>
    </row>
    <row r="21" spans="1:6" ht="12.75">
      <c r="A21" t="s">
        <v>21</v>
      </c>
      <c r="B21" s="27">
        <v>9302</v>
      </c>
      <c r="C21" s="27">
        <v>4591</v>
      </c>
      <c r="D21" s="27">
        <v>1202</v>
      </c>
      <c r="E21" s="27">
        <v>2905</v>
      </c>
      <c r="F21" s="27">
        <v>604</v>
      </c>
    </row>
    <row r="22" spans="1:6" ht="12.75">
      <c r="A22" t="s">
        <v>23</v>
      </c>
      <c r="B22" s="27">
        <v>9474</v>
      </c>
      <c r="C22" s="27">
        <v>3412</v>
      </c>
      <c r="D22" s="27">
        <v>2866</v>
      </c>
      <c r="E22" s="27">
        <v>2782</v>
      </c>
      <c r="F22" s="27">
        <v>415</v>
      </c>
    </row>
    <row r="23" spans="1:6" ht="12.75">
      <c r="A23" t="s">
        <v>25</v>
      </c>
      <c r="B23" s="27">
        <v>13350</v>
      </c>
      <c r="C23" s="27">
        <v>3723</v>
      </c>
      <c r="D23" s="27">
        <v>6395</v>
      </c>
      <c r="E23" s="27">
        <v>2567</v>
      </c>
      <c r="F23" s="27">
        <v>666</v>
      </c>
    </row>
    <row r="24" spans="1:6" ht="12.75">
      <c r="A24" t="s">
        <v>29</v>
      </c>
      <c r="B24" s="27">
        <v>9525</v>
      </c>
      <c r="C24" s="27">
        <v>2591</v>
      </c>
      <c r="D24" s="27">
        <v>5034</v>
      </c>
      <c r="E24" s="27">
        <v>1652</v>
      </c>
      <c r="F24" s="27">
        <v>247</v>
      </c>
    </row>
    <row r="25" spans="1:6" ht="12.75">
      <c r="A25" t="s">
        <v>32</v>
      </c>
      <c r="B25" s="27">
        <v>10115</v>
      </c>
      <c r="C25" s="27">
        <v>3678</v>
      </c>
      <c r="D25" s="27">
        <v>3316</v>
      </c>
      <c r="E25" s="27">
        <v>2862</v>
      </c>
      <c r="F25" s="27">
        <v>258</v>
      </c>
    </row>
    <row r="26" spans="1:6" ht="12.75">
      <c r="A26" t="s">
        <v>34</v>
      </c>
      <c r="B26" s="27">
        <v>10318</v>
      </c>
      <c r="C26" s="27">
        <v>4502</v>
      </c>
      <c r="D26" s="27">
        <v>2629</v>
      </c>
      <c r="E26" s="27">
        <v>2759</v>
      </c>
      <c r="F26" s="27">
        <v>429</v>
      </c>
    </row>
    <row r="27" spans="1:6" ht="12.75">
      <c r="A27" t="s">
        <v>36</v>
      </c>
      <c r="B27" s="27">
        <v>9885</v>
      </c>
      <c r="C27" s="27">
        <v>3652</v>
      </c>
      <c r="D27" s="27">
        <v>3395</v>
      </c>
      <c r="E27" s="27">
        <v>2350</v>
      </c>
      <c r="F27" s="27">
        <v>488</v>
      </c>
    </row>
    <row r="28" spans="2:6" ht="12.75">
      <c r="B28" s="27"/>
      <c r="C28" s="27"/>
      <c r="D28" s="27"/>
      <c r="E28" s="27"/>
      <c r="F28" s="27"/>
    </row>
    <row r="29" spans="1:6" ht="12.75">
      <c r="A29" s="69" t="s">
        <v>143</v>
      </c>
      <c r="B29" s="27"/>
      <c r="C29" s="27"/>
      <c r="D29" s="27"/>
      <c r="E29" s="27"/>
      <c r="F29" s="27"/>
    </row>
    <row r="30" spans="1:6" ht="12.75">
      <c r="A30" t="s">
        <v>16</v>
      </c>
      <c r="B30" s="27">
        <v>9342</v>
      </c>
      <c r="C30" s="27">
        <v>4001</v>
      </c>
      <c r="D30" s="27">
        <v>2621</v>
      </c>
      <c r="E30" s="27">
        <v>2088</v>
      </c>
      <c r="F30" s="27">
        <v>632</v>
      </c>
    </row>
    <row r="31" spans="1:6" ht="12.75">
      <c r="A31" t="s">
        <v>19</v>
      </c>
      <c r="B31" s="27">
        <v>9393</v>
      </c>
      <c r="C31" s="27">
        <v>3958</v>
      </c>
      <c r="D31" s="27">
        <v>3004</v>
      </c>
      <c r="E31" s="27">
        <v>1803</v>
      </c>
      <c r="F31" s="27">
        <v>628</v>
      </c>
    </row>
    <row r="32" spans="1:6" ht="12.75">
      <c r="A32" t="s">
        <v>20</v>
      </c>
      <c r="B32" s="27">
        <v>8159</v>
      </c>
      <c r="C32" s="27">
        <v>4021</v>
      </c>
      <c r="D32" s="27">
        <v>1508</v>
      </c>
      <c r="E32" s="27">
        <v>2332</v>
      </c>
      <c r="F32" s="27">
        <v>298</v>
      </c>
    </row>
    <row r="33" spans="1:6" ht="12.75">
      <c r="A33" t="s">
        <v>22</v>
      </c>
      <c r="B33" s="27">
        <v>7536</v>
      </c>
      <c r="C33" s="27">
        <v>2386</v>
      </c>
      <c r="D33" s="27">
        <v>2849</v>
      </c>
      <c r="E33" s="27">
        <v>1886</v>
      </c>
      <c r="F33" s="27">
        <v>415</v>
      </c>
    </row>
    <row r="34" spans="1:6" ht="12.75">
      <c r="A34" t="s">
        <v>31</v>
      </c>
      <c r="B34" s="27">
        <v>9661</v>
      </c>
      <c r="C34" s="27">
        <v>3718</v>
      </c>
      <c r="D34" s="27">
        <v>3247</v>
      </c>
      <c r="E34" s="27">
        <v>2175</v>
      </c>
      <c r="F34" s="27">
        <v>521</v>
      </c>
    </row>
    <row r="35" spans="1:6" ht="12.75">
      <c r="A35" t="s">
        <v>37</v>
      </c>
      <c r="B35" s="27">
        <v>9007</v>
      </c>
      <c r="C35" s="27">
        <v>3422</v>
      </c>
      <c r="D35" s="27">
        <v>3462</v>
      </c>
      <c r="E35" s="27">
        <v>1551</v>
      </c>
      <c r="F35" s="27">
        <v>573</v>
      </c>
    </row>
    <row r="36" spans="1:6" ht="12.75">
      <c r="A36" t="s">
        <v>39</v>
      </c>
      <c r="B36" s="27">
        <v>12008</v>
      </c>
      <c r="C36" s="27">
        <v>2950</v>
      </c>
      <c r="D36" s="27">
        <v>6495</v>
      </c>
      <c r="E36" s="27">
        <v>1639</v>
      </c>
      <c r="F36" s="27">
        <v>924</v>
      </c>
    </row>
    <row r="37" spans="1:6" ht="12.75">
      <c r="A37" t="s">
        <v>40</v>
      </c>
      <c r="B37" s="27">
        <v>11514</v>
      </c>
      <c r="C37" s="27">
        <v>2757</v>
      </c>
      <c r="D37" s="27">
        <v>6895</v>
      </c>
      <c r="E37" s="27">
        <v>1504</v>
      </c>
      <c r="F37" s="27">
        <v>358</v>
      </c>
    </row>
    <row r="38" spans="2:6" ht="12.75">
      <c r="B38" s="27"/>
      <c r="C38" s="27"/>
      <c r="D38" s="27"/>
      <c r="E38" s="27"/>
      <c r="F38" s="27"/>
    </row>
    <row r="39" spans="1:6" ht="12.75">
      <c r="A39" s="69" t="s">
        <v>144</v>
      </c>
      <c r="B39" s="27"/>
      <c r="C39" s="27"/>
      <c r="D39" s="27"/>
      <c r="E39" s="27"/>
      <c r="F39" s="27"/>
    </row>
    <row r="40" spans="1:6" ht="12.75">
      <c r="A40" t="s">
        <v>26</v>
      </c>
      <c r="B40" s="27">
        <v>10324</v>
      </c>
      <c r="C40" s="27">
        <v>3779</v>
      </c>
      <c r="D40" s="27">
        <v>3491</v>
      </c>
      <c r="E40" s="27">
        <v>2661</v>
      </c>
      <c r="F40" s="27">
        <v>393</v>
      </c>
    </row>
    <row r="41" spans="1:6" ht="12.75">
      <c r="A41" t="s">
        <v>27</v>
      </c>
      <c r="B41" s="27">
        <v>8708</v>
      </c>
      <c r="C41" s="27">
        <v>2742</v>
      </c>
      <c r="D41" s="27">
        <v>3187</v>
      </c>
      <c r="E41" s="27">
        <v>2357</v>
      </c>
      <c r="F41" s="27">
        <v>422</v>
      </c>
    </row>
    <row r="42" spans="1:6" ht="12.75">
      <c r="A42" t="s">
        <v>35</v>
      </c>
      <c r="B42" s="27">
        <v>10509</v>
      </c>
      <c r="C42" s="27">
        <v>2452</v>
      </c>
      <c r="D42" s="27">
        <v>6167</v>
      </c>
      <c r="E42" s="27">
        <v>1339</v>
      </c>
      <c r="F42" s="27">
        <v>551</v>
      </c>
    </row>
    <row r="43" spans="2:6" ht="12.75">
      <c r="B43" s="27"/>
      <c r="C43" s="27"/>
      <c r="D43" s="27"/>
      <c r="E43" s="27"/>
      <c r="F43" s="27"/>
    </row>
    <row r="44" spans="1:6" ht="12.75">
      <c r="A44" s="80" t="s">
        <v>90</v>
      </c>
      <c r="B44" s="129">
        <v>9804</v>
      </c>
      <c r="C44" s="129">
        <v>3367</v>
      </c>
      <c r="D44" s="129">
        <v>3822</v>
      </c>
      <c r="E44" s="129">
        <v>2126</v>
      </c>
      <c r="F44" s="129">
        <v>489</v>
      </c>
    </row>
    <row r="45" spans="1:6" ht="12.75">
      <c r="A45" s="81" t="s">
        <v>91</v>
      </c>
      <c r="B45" s="130">
        <v>10123</v>
      </c>
      <c r="C45" s="130">
        <v>3550</v>
      </c>
      <c r="D45" s="130">
        <v>3586</v>
      </c>
      <c r="E45" s="130">
        <v>2511</v>
      </c>
      <c r="F45" s="130">
        <v>476</v>
      </c>
    </row>
    <row r="46" spans="2:6" ht="12.75">
      <c r="B46" s="27"/>
      <c r="C46" s="27"/>
      <c r="D46" s="27"/>
      <c r="E46" s="27"/>
      <c r="F46" s="27"/>
    </row>
  </sheetData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 topLeftCell="A6">
      <selection activeCell="A31" sqref="A31"/>
    </sheetView>
  </sheetViews>
  <sheetFormatPr defaultColWidth="9.140625" defaultRowHeight="12.75"/>
  <cols>
    <col min="1" max="1" width="40.7109375" style="0" customWidth="1"/>
    <col min="2" max="6" width="17.7109375" style="15" customWidth="1"/>
    <col min="7" max="16384" width="40.7109375" style="0" customWidth="1"/>
  </cols>
  <sheetData>
    <row r="1" spans="1:5" ht="12.75">
      <c r="A1" s="14" t="s">
        <v>216</v>
      </c>
      <c r="B1" s="27"/>
      <c r="C1" s="27"/>
      <c r="D1" s="27"/>
      <c r="E1" s="27"/>
    </row>
    <row r="2" spans="1:6" ht="12.75">
      <c r="A2" s="14" t="s">
        <v>217</v>
      </c>
      <c r="B2" s="27"/>
      <c r="C2" s="27"/>
      <c r="D2" s="27"/>
      <c r="E2" s="27"/>
      <c r="F2" s="27"/>
    </row>
    <row r="3" spans="1:6" ht="12.75">
      <c r="A3" s="14" t="s">
        <v>12</v>
      </c>
      <c r="B3" s="27"/>
      <c r="C3" s="27"/>
      <c r="D3" s="27"/>
      <c r="E3" s="27"/>
      <c r="F3" s="27"/>
    </row>
    <row r="4" spans="2:6" ht="12.75">
      <c r="B4" s="27"/>
      <c r="C4" s="27"/>
      <c r="D4" s="27"/>
      <c r="E4" s="27"/>
      <c r="F4" s="27"/>
    </row>
    <row r="5" spans="1:6" ht="12.75">
      <c r="A5" s="16"/>
      <c r="B5" s="29" t="s">
        <v>201</v>
      </c>
      <c r="C5" s="29" t="s">
        <v>111</v>
      </c>
      <c r="D5" s="29" t="s">
        <v>202</v>
      </c>
      <c r="E5" s="29" t="s">
        <v>109</v>
      </c>
      <c r="F5" s="29" t="s">
        <v>203</v>
      </c>
    </row>
    <row r="6" spans="1:6" ht="12.75">
      <c r="A6" s="18"/>
      <c r="B6" s="35" t="s">
        <v>183</v>
      </c>
      <c r="C6" s="35" t="s">
        <v>183</v>
      </c>
      <c r="D6" s="35" t="s">
        <v>183</v>
      </c>
      <c r="E6" s="35" t="s">
        <v>183</v>
      </c>
      <c r="F6" s="35" t="s">
        <v>183</v>
      </c>
    </row>
    <row r="7" spans="2:6" ht="12.75">
      <c r="B7" s="27"/>
      <c r="C7" s="27"/>
      <c r="D7" s="27"/>
      <c r="E7" s="27"/>
      <c r="F7" s="27"/>
    </row>
    <row r="8" spans="1:6" ht="12.75">
      <c r="A8" s="69" t="s">
        <v>141</v>
      </c>
      <c r="B8" s="27"/>
      <c r="C8" s="27"/>
      <c r="D8" s="27"/>
      <c r="E8" s="27"/>
      <c r="F8" s="27"/>
    </row>
    <row r="9" spans="1:6" ht="12.75">
      <c r="A9" t="s">
        <v>14</v>
      </c>
      <c r="B9" s="27">
        <v>8815</v>
      </c>
      <c r="C9" s="27">
        <v>3553</v>
      </c>
      <c r="D9" s="27">
        <v>1539</v>
      </c>
      <c r="E9" s="27">
        <v>3363</v>
      </c>
      <c r="F9" s="27">
        <v>360</v>
      </c>
    </row>
    <row r="10" spans="1:6" ht="12.75">
      <c r="A10" t="s">
        <v>15</v>
      </c>
      <c r="B10" s="27">
        <v>8045</v>
      </c>
      <c r="C10" s="27">
        <v>3259</v>
      </c>
      <c r="D10" s="27">
        <v>1147</v>
      </c>
      <c r="E10" s="27">
        <v>3022</v>
      </c>
      <c r="F10" s="27">
        <v>616</v>
      </c>
    </row>
    <row r="11" spans="1:6" ht="12.75">
      <c r="A11" t="s">
        <v>17</v>
      </c>
      <c r="B11" s="27">
        <v>9516</v>
      </c>
      <c r="C11" s="27">
        <v>2674</v>
      </c>
      <c r="D11" s="27">
        <v>4406</v>
      </c>
      <c r="E11" s="27">
        <v>2337</v>
      </c>
      <c r="F11" s="27">
        <v>99</v>
      </c>
    </row>
    <row r="12" spans="1:6" ht="12.75">
      <c r="A12" t="s">
        <v>18</v>
      </c>
      <c r="B12" s="27">
        <v>9695</v>
      </c>
      <c r="C12" s="27">
        <v>3099</v>
      </c>
      <c r="D12" s="27">
        <v>1386</v>
      </c>
      <c r="E12" s="27">
        <v>4803</v>
      </c>
      <c r="F12" s="27">
        <v>406</v>
      </c>
    </row>
    <row r="13" spans="1:6" ht="12.75">
      <c r="A13" t="s">
        <v>24</v>
      </c>
      <c r="B13" s="27">
        <v>11178</v>
      </c>
      <c r="C13" s="27">
        <v>3683</v>
      </c>
      <c r="D13" s="27">
        <v>4460</v>
      </c>
      <c r="E13" s="27">
        <v>2161</v>
      </c>
      <c r="F13" s="27">
        <v>874</v>
      </c>
    </row>
    <row r="14" spans="1:6" ht="12.75">
      <c r="A14" t="s">
        <v>28</v>
      </c>
      <c r="B14" s="27">
        <v>5726</v>
      </c>
      <c r="C14" s="27">
        <v>3467</v>
      </c>
      <c r="D14" s="27">
        <v>675</v>
      </c>
      <c r="E14" s="27">
        <v>1398</v>
      </c>
      <c r="F14" s="27">
        <v>186</v>
      </c>
    </row>
    <row r="15" spans="1:6" ht="12.75">
      <c r="A15" t="s">
        <v>30</v>
      </c>
      <c r="B15" s="27">
        <v>6849</v>
      </c>
      <c r="C15" s="27">
        <v>2621</v>
      </c>
      <c r="D15" s="27">
        <v>2554</v>
      </c>
      <c r="E15" s="27">
        <v>1500</v>
      </c>
      <c r="F15" s="27">
        <v>174</v>
      </c>
    </row>
    <row r="16" spans="1:6" ht="12.75">
      <c r="A16" t="s">
        <v>33</v>
      </c>
      <c r="B16" s="27">
        <v>7410</v>
      </c>
      <c r="C16" s="27">
        <v>2526</v>
      </c>
      <c r="D16" s="27">
        <v>3029</v>
      </c>
      <c r="E16" s="27">
        <v>1639</v>
      </c>
      <c r="F16" s="27">
        <v>217</v>
      </c>
    </row>
    <row r="17" spans="1:6" ht="12.75">
      <c r="A17" t="s">
        <v>38</v>
      </c>
      <c r="B17" s="27">
        <v>9397</v>
      </c>
      <c r="C17" s="27">
        <v>3269</v>
      </c>
      <c r="D17" s="27">
        <v>2280</v>
      </c>
      <c r="E17" s="27">
        <v>3454</v>
      </c>
      <c r="F17" s="27">
        <v>393</v>
      </c>
    </row>
    <row r="18" spans="1:6" ht="12.75">
      <c r="A18" t="s">
        <v>41</v>
      </c>
      <c r="B18" s="27">
        <v>10019</v>
      </c>
      <c r="C18" s="27">
        <v>2362</v>
      </c>
      <c r="D18" s="27">
        <v>5230</v>
      </c>
      <c r="E18" s="27">
        <v>2023</v>
      </c>
      <c r="F18" s="27">
        <v>405</v>
      </c>
    </row>
    <row r="19" spans="2:6" ht="12.75">
      <c r="B19" s="27"/>
      <c r="C19" s="27"/>
      <c r="D19" s="27"/>
      <c r="E19" s="27"/>
      <c r="F19" s="27"/>
    </row>
    <row r="20" spans="1:6" ht="12.75">
      <c r="A20" s="69" t="s">
        <v>142</v>
      </c>
      <c r="B20" s="27"/>
      <c r="C20" s="27"/>
      <c r="D20" s="27"/>
      <c r="E20" s="27"/>
      <c r="F20" s="27"/>
    </row>
    <row r="21" spans="1:6" ht="12.75">
      <c r="A21" t="s">
        <v>21</v>
      </c>
      <c r="B21" s="27">
        <v>7594</v>
      </c>
      <c r="C21" s="27">
        <v>3748</v>
      </c>
      <c r="D21" s="27">
        <v>981</v>
      </c>
      <c r="E21" s="27">
        <v>2371</v>
      </c>
      <c r="F21" s="27">
        <v>493</v>
      </c>
    </row>
    <row r="22" spans="1:6" ht="12.75">
      <c r="A22" t="s">
        <v>23</v>
      </c>
      <c r="B22" s="27">
        <v>7864</v>
      </c>
      <c r="C22" s="27">
        <v>2832</v>
      </c>
      <c r="D22" s="27">
        <v>2379</v>
      </c>
      <c r="E22" s="27">
        <v>2309</v>
      </c>
      <c r="F22" s="27">
        <v>344</v>
      </c>
    </row>
    <row r="23" spans="1:6" ht="12.75">
      <c r="A23" t="s">
        <v>25</v>
      </c>
      <c r="B23" s="27">
        <v>10912</v>
      </c>
      <c r="C23" s="27">
        <v>3043</v>
      </c>
      <c r="D23" s="27">
        <v>5227</v>
      </c>
      <c r="E23" s="27">
        <v>2098</v>
      </c>
      <c r="F23" s="27">
        <v>544</v>
      </c>
    </row>
    <row r="24" spans="1:6" ht="12.75">
      <c r="A24" t="s">
        <v>29</v>
      </c>
      <c r="B24" s="27">
        <v>7728</v>
      </c>
      <c r="C24" s="27">
        <v>2102</v>
      </c>
      <c r="D24" s="27">
        <v>4085</v>
      </c>
      <c r="E24" s="27">
        <v>1340</v>
      </c>
      <c r="F24" s="27">
        <v>201</v>
      </c>
    </row>
    <row r="25" spans="1:6" ht="12.75">
      <c r="A25" t="s">
        <v>32</v>
      </c>
      <c r="B25" s="27">
        <v>8103</v>
      </c>
      <c r="C25" s="27">
        <v>2947</v>
      </c>
      <c r="D25" s="27">
        <v>2657</v>
      </c>
      <c r="E25" s="27">
        <v>2293</v>
      </c>
      <c r="F25" s="27">
        <v>206</v>
      </c>
    </row>
    <row r="26" spans="1:6" ht="12.75">
      <c r="A26" t="s">
        <v>34</v>
      </c>
      <c r="B26" s="27">
        <v>9112</v>
      </c>
      <c r="C26" s="27">
        <v>3975</v>
      </c>
      <c r="D26" s="27">
        <v>2321</v>
      </c>
      <c r="E26" s="27">
        <v>2436</v>
      </c>
      <c r="F26" s="27">
        <v>379</v>
      </c>
    </row>
    <row r="27" spans="1:6" ht="12.75">
      <c r="A27" t="s">
        <v>36</v>
      </c>
      <c r="B27" s="27">
        <v>8647</v>
      </c>
      <c r="C27" s="27">
        <v>3194</v>
      </c>
      <c r="D27" s="27">
        <v>2970</v>
      </c>
      <c r="E27" s="27">
        <v>2055</v>
      </c>
      <c r="F27" s="27">
        <v>427</v>
      </c>
    </row>
    <row r="28" spans="2:6" ht="12.75">
      <c r="B28" s="27"/>
      <c r="C28" s="27"/>
      <c r="D28" s="27"/>
      <c r="E28" s="27"/>
      <c r="F28" s="27"/>
    </row>
    <row r="29" spans="1:6" ht="12.75">
      <c r="A29" s="69" t="s">
        <v>143</v>
      </c>
      <c r="B29" s="27"/>
      <c r="C29" s="27"/>
      <c r="D29" s="27"/>
      <c r="E29" s="27"/>
      <c r="F29" s="27"/>
    </row>
    <row r="30" spans="1:6" ht="12.75">
      <c r="A30" t="s">
        <v>16</v>
      </c>
      <c r="B30" s="27">
        <v>7609</v>
      </c>
      <c r="C30" s="27">
        <v>3259</v>
      </c>
      <c r="D30" s="27">
        <v>2135</v>
      </c>
      <c r="E30" s="27">
        <v>1701</v>
      </c>
      <c r="F30" s="27">
        <v>515</v>
      </c>
    </row>
    <row r="31" spans="1:6" ht="12.75">
      <c r="A31" t="s">
        <v>19</v>
      </c>
      <c r="B31" s="27">
        <v>8197</v>
      </c>
      <c r="C31" s="27">
        <v>3454</v>
      </c>
      <c r="D31" s="27">
        <v>2622</v>
      </c>
      <c r="E31" s="27">
        <v>1573</v>
      </c>
      <c r="F31" s="27">
        <v>548</v>
      </c>
    </row>
    <row r="32" spans="1:6" ht="12.75">
      <c r="A32" t="s">
        <v>20</v>
      </c>
      <c r="B32" s="27">
        <v>7459</v>
      </c>
      <c r="C32" s="27">
        <v>3676</v>
      </c>
      <c r="D32" s="27">
        <v>1378</v>
      </c>
      <c r="E32" s="27">
        <v>2132</v>
      </c>
      <c r="F32" s="27">
        <v>273</v>
      </c>
    </row>
    <row r="33" spans="1:6" ht="12.75">
      <c r="A33" t="s">
        <v>22</v>
      </c>
      <c r="B33" s="27">
        <v>6227</v>
      </c>
      <c r="C33" s="27">
        <v>1972</v>
      </c>
      <c r="D33" s="27">
        <v>2355</v>
      </c>
      <c r="E33" s="27">
        <v>1558</v>
      </c>
      <c r="F33" s="27">
        <v>343</v>
      </c>
    </row>
    <row r="34" spans="1:6" ht="12.75">
      <c r="A34" t="s">
        <v>31</v>
      </c>
      <c r="B34" s="27">
        <v>7712</v>
      </c>
      <c r="C34" s="27">
        <v>2968</v>
      </c>
      <c r="D34" s="27">
        <v>2592</v>
      </c>
      <c r="E34" s="27">
        <v>1736</v>
      </c>
      <c r="F34" s="27">
        <v>416</v>
      </c>
    </row>
    <row r="35" spans="1:6" ht="12.75">
      <c r="A35" t="s">
        <v>37</v>
      </c>
      <c r="B35" s="27">
        <v>7626</v>
      </c>
      <c r="C35" s="27">
        <v>2897</v>
      </c>
      <c r="D35" s="27">
        <v>2931</v>
      </c>
      <c r="E35" s="27">
        <v>1313</v>
      </c>
      <c r="F35" s="27">
        <v>485</v>
      </c>
    </row>
    <row r="36" spans="1:6" ht="12.75">
      <c r="A36" t="s">
        <v>39</v>
      </c>
      <c r="B36" s="27">
        <v>9614</v>
      </c>
      <c r="C36" s="27">
        <v>2362</v>
      </c>
      <c r="D36" s="27">
        <v>5200</v>
      </c>
      <c r="E36" s="27">
        <v>1312</v>
      </c>
      <c r="F36" s="27">
        <v>740</v>
      </c>
    </row>
    <row r="37" spans="1:6" ht="12.75">
      <c r="A37" t="s">
        <v>40</v>
      </c>
      <c r="B37" s="27">
        <v>9286</v>
      </c>
      <c r="C37" s="27">
        <v>2223</v>
      </c>
      <c r="D37" s="27">
        <v>5561</v>
      </c>
      <c r="E37" s="27">
        <v>1213</v>
      </c>
      <c r="F37" s="27">
        <v>289</v>
      </c>
    </row>
    <row r="38" spans="2:6" ht="12.75">
      <c r="B38" s="27"/>
      <c r="C38" s="27"/>
      <c r="D38" s="27"/>
      <c r="E38" s="27"/>
      <c r="F38" s="27"/>
    </row>
    <row r="39" spans="1:6" ht="12.75">
      <c r="A39" s="69" t="s">
        <v>144</v>
      </c>
      <c r="B39" s="27"/>
      <c r="C39" s="27"/>
      <c r="D39" s="27"/>
      <c r="E39" s="27"/>
      <c r="F39" s="27"/>
    </row>
    <row r="40" spans="1:6" ht="12.75">
      <c r="A40" t="s">
        <v>26</v>
      </c>
      <c r="B40" s="27">
        <v>8894</v>
      </c>
      <c r="C40" s="27">
        <v>3256</v>
      </c>
      <c r="D40" s="27">
        <v>3007</v>
      </c>
      <c r="E40" s="27">
        <v>2293</v>
      </c>
      <c r="F40" s="27">
        <v>338</v>
      </c>
    </row>
    <row r="41" spans="1:6" ht="12.75">
      <c r="A41" t="s">
        <v>27</v>
      </c>
      <c r="B41" s="27">
        <v>6948</v>
      </c>
      <c r="C41" s="27">
        <v>2188</v>
      </c>
      <c r="D41" s="27">
        <v>2543</v>
      </c>
      <c r="E41" s="27">
        <v>1881</v>
      </c>
      <c r="F41" s="27">
        <v>337</v>
      </c>
    </row>
    <row r="42" spans="1:6" ht="12.75">
      <c r="A42" t="s">
        <v>35</v>
      </c>
      <c r="B42" s="27">
        <v>9416</v>
      </c>
      <c r="C42" s="27">
        <v>2197</v>
      </c>
      <c r="D42" s="27">
        <v>5526</v>
      </c>
      <c r="E42" s="27">
        <v>1200</v>
      </c>
      <c r="F42" s="27">
        <v>494</v>
      </c>
    </row>
    <row r="43" spans="2:6" ht="12.75">
      <c r="B43" s="27"/>
      <c r="C43" s="27"/>
      <c r="D43" s="27"/>
      <c r="E43" s="27"/>
      <c r="F43" s="27"/>
    </row>
    <row r="44" spans="1:6" ht="12.75">
      <c r="A44" s="80" t="s">
        <v>90</v>
      </c>
      <c r="B44" s="129">
        <v>8219</v>
      </c>
      <c r="C44" s="129">
        <v>2822</v>
      </c>
      <c r="D44" s="129">
        <v>3204</v>
      </c>
      <c r="E44" s="129">
        <v>1782</v>
      </c>
      <c r="F44" s="129">
        <v>410</v>
      </c>
    </row>
    <row r="45" spans="1:6" ht="12.75">
      <c r="A45" s="81" t="s">
        <v>91</v>
      </c>
      <c r="B45" s="130">
        <v>8414</v>
      </c>
      <c r="C45" s="130">
        <v>2957</v>
      </c>
      <c r="D45" s="130">
        <v>2971</v>
      </c>
      <c r="E45" s="130">
        <v>2090</v>
      </c>
      <c r="F45" s="130">
        <v>397</v>
      </c>
    </row>
    <row r="46" spans="2:6" ht="12.75">
      <c r="B46" s="27"/>
      <c r="C46" s="27"/>
      <c r="D46" s="27"/>
      <c r="E46" s="27"/>
      <c r="F46" s="27"/>
    </row>
    <row r="49" ht="12.75">
      <c r="F49" s="15">
        <v>26</v>
      </c>
    </row>
  </sheetData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G1">
      <selection activeCell="G4" sqref="G4"/>
    </sheetView>
  </sheetViews>
  <sheetFormatPr defaultColWidth="9.140625" defaultRowHeight="12.75"/>
  <cols>
    <col min="1" max="1" width="40.7109375" style="0" customWidth="1"/>
    <col min="2" max="9" width="13.7109375" style="15" customWidth="1"/>
    <col min="10" max="16384" width="40.7109375" style="0" customWidth="1"/>
  </cols>
  <sheetData>
    <row r="1" spans="1:9" ht="12.75">
      <c r="A1" s="14" t="s">
        <v>218</v>
      </c>
      <c r="B1" s="27"/>
      <c r="C1" s="27"/>
      <c r="D1" s="28"/>
      <c r="E1" s="155"/>
      <c r="F1" s="155"/>
      <c r="G1" s="155"/>
      <c r="H1" s="155"/>
      <c r="I1" s="124">
        <v>27</v>
      </c>
    </row>
    <row r="2" spans="1:9" ht="12.75">
      <c r="A2" s="14" t="s">
        <v>219</v>
      </c>
      <c r="B2" s="27"/>
      <c r="C2" s="27"/>
      <c r="D2" s="28"/>
      <c r="E2" s="155"/>
      <c r="F2" s="155"/>
      <c r="G2" s="155"/>
      <c r="H2" s="155"/>
      <c r="I2" s="155"/>
    </row>
    <row r="3" spans="1:9" ht="12.75">
      <c r="A3" s="14" t="s">
        <v>12</v>
      </c>
      <c r="B3" s="27"/>
      <c r="C3" s="27"/>
      <c r="D3" s="28"/>
      <c r="E3" s="155"/>
      <c r="F3" s="155"/>
      <c r="G3" s="155"/>
      <c r="H3" s="155"/>
      <c r="I3" s="155"/>
    </row>
    <row r="4" spans="2:9" ht="12.75">
      <c r="B4" s="27"/>
      <c r="C4" s="27"/>
      <c r="D4" s="28"/>
      <c r="E4" s="155"/>
      <c r="F4" s="155"/>
      <c r="G4" s="155"/>
      <c r="H4" s="155"/>
      <c r="I4" s="155"/>
    </row>
    <row r="5" spans="2:9" ht="12.75">
      <c r="B5" s="27"/>
      <c r="C5" s="27"/>
      <c r="D5" s="28"/>
      <c r="E5" s="164"/>
      <c r="F5" s="161"/>
      <c r="G5" s="162" t="s">
        <v>220</v>
      </c>
      <c r="H5" s="161"/>
      <c r="I5" s="163"/>
    </row>
    <row r="6" spans="1:9" ht="12.75">
      <c r="A6" s="16"/>
      <c r="B6" s="29" t="s">
        <v>221</v>
      </c>
      <c r="C6" s="29" t="s">
        <v>221</v>
      </c>
      <c r="D6" s="44"/>
      <c r="E6" s="157"/>
      <c r="F6" s="157"/>
      <c r="G6" s="157"/>
      <c r="H6" s="157"/>
      <c r="I6" s="157"/>
    </row>
    <row r="7" spans="1:9" ht="12.75">
      <c r="A7" s="45"/>
      <c r="B7" s="158" t="s">
        <v>222</v>
      </c>
      <c r="C7" s="158" t="s">
        <v>222</v>
      </c>
      <c r="D7" s="47"/>
      <c r="E7" s="159" t="s">
        <v>223</v>
      </c>
      <c r="F7" s="159" t="s">
        <v>224</v>
      </c>
      <c r="G7" s="159" t="s">
        <v>225</v>
      </c>
      <c r="H7" s="159" t="s">
        <v>226</v>
      </c>
      <c r="I7" s="159" t="s">
        <v>113</v>
      </c>
    </row>
    <row r="8" spans="1:9" ht="12.75">
      <c r="A8" s="18"/>
      <c r="B8" s="35" t="s">
        <v>182</v>
      </c>
      <c r="C8" s="35" t="s">
        <v>227</v>
      </c>
      <c r="D8" s="30" t="s">
        <v>184</v>
      </c>
      <c r="E8" s="160" t="s">
        <v>228</v>
      </c>
      <c r="F8" s="160" t="s">
        <v>229</v>
      </c>
      <c r="G8" s="160" t="s">
        <v>230</v>
      </c>
      <c r="H8" s="160" t="s">
        <v>230</v>
      </c>
      <c r="I8" s="160" t="s">
        <v>226</v>
      </c>
    </row>
    <row r="9" spans="2:9" ht="12.75">
      <c r="B9" s="27"/>
      <c r="C9" s="27"/>
      <c r="D9" s="28"/>
      <c r="E9" s="155"/>
      <c r="F9" s="155"/>
      <c r="G9" s="155"/>
      <c r="H9" s="155"/>
      <c r="I9" s="155"/>
    </row>
    <row r="10" spans="1:9" ht="12.75">
      <c r="A10" s="69" t="s">
        <v>141</v>
      </c>
      <c r="B10" s="27"/>
      <c r="C10" s="27"/>
      <c r="D10" s="28"/>
      <c r="E10" s="155"/>
      <c r="F10" s="155"/>
      <c r="G10" s="155"/>
      <c r="H10" s="155"/>
      <c r="I10" s="155"/>
    </row>
    <row r="11" spans="1:11" ht="12.75">
      <c r="A11" t="s">
        <v>14</v>
      </c>
      <c r="B11" s="27">
        <v>746</v>
      </c>
      <c r="C11" s="156">
        <v>1035986.272</v>
      </c>
      <c r="D11" s="28">
        <v>1388.8</v>
      </c>
      <c r="E11" s="155">
        <v>0</v>
      </c>
      <c r="F11" s="155">
        <v>0</v>
      </c>
      <c r="G11" s="155">
        <v>2.5</v>
      </c>
      <c r="H11" s="155">
        <v>2.4358</v>
      </c>
      <c r="I11" s="155">
        <v>2.4358</v>
      </c>
      <c r="J11" s="153"/>
      <c r="K11" s="25"/>
    </row>
    <row r="12" spans="1:11" ht="12.75">
      <c r="A12" t="s">
        <v>15</v>
      </c>
      <c r="B12" s="27">
        <v>656</v>
      </c>
      <c r="C12" s="156">
        <v>1052398.319</v>
      </c>
      <c r="D12" s="28">
        <v>1603.3</v>
      </c>
      <c r="E12" s="155">
        <v>1</v>
      </c>
      <c r="F12" s="155">
        <v>0.2149</v>
      </c>
      <c r="G12" s="155">
        <v>2.5</v>
      </c>
      <c r="H12" s="155">
        <v>2.3076</v>
      </c>
      <c r="I12" s="155">
        <v>3.5225</v>
      </c>
      <c r="J12" s="153"/>
      <c r="K12" s="25"/>
    </row>
    <row r="13" spans="1:11" ht="12.75">
      <c r="A13" t="s">
        <v>17</v>
      </c>
      <c r="B13" s="27">
        <v>1881</v>
      </c>
      <c r="C13" s="156">
        <v>1727075.554</v>
      </c>
      <c r="D13" s="28">
        <v>918</v>
      </c>
      <c r="E13" s="155">
        <v>0</v>
      </c>
      <c r="F13" s="155">
        <v>0</v>
      </c>
      <c r="G13" s="155">
        <v>3</v>
      </c>
      <c r="H13" s="155">
        <v>2.7249</v>
      </c>
      <c r="I13" s="155">
        <v>2.7249</v>
      </c>
      <c r="J13" s="153"/>
      <c r="K13" s="25"/>
    </row>
    <row r="14" spans="1:11" ht="12.75">
      <c r="A14" t="s">
        <v>18</v>
      </c>
      <c r="B14" s="27">
        <v>591</v>
      </c>
      <c r="C14" s="156">
        <v>431403.919</v>
      </c>
      <c r="D14" s="28">
        <v>730</v>
      </c>
      <c r="E14" s="155">
        <v>1.4077</v>
      </c>
      <c r="F14" s="155">
        <v>0</v>
      </c>
      <c r="G14" s="155">
        <v>1.5</v>
      </c>
      <c r="H14" s="155">
        <v>1.3246</v>
      </c>
      <c r="I14" s="155">
        <v>2.7323</v>
      </c>
      <c r="J14" s="153"/>
      <c r="K14" s="25"/>
    </row>
    <row r="15" spans="1:11" ht="12.75">
      <c r="A15" t="s">
        <v>24</v>
      </c>
      <c r="B15" s="27">
        <v>2547</v>
      </c>
      <c r="C15" s="156">
        <v>2962471.993</v>
      </c>
      <c r="D15" s="28">
        <v>1163.1</v>
      </c>
      <c r="E15" s="155">
        <v>0</v>
      </c>
      <c r="F15" s="155">
        <v>0.13</v>
      </c>
      <c r="G15" s="155">
        <v>0</v>
      </c>
      <c r="H15" s="155">
        <v>2.1093</v>
      </c>
      <c r="I15" s="155">
        <v>2.2393</v>
      </c>
      <c r="J15" s="153"/>
      <c r="K15" s="25"/>
    </row>
    <row r="16" spans="1:11" ht="12.75">
      <c r="A16" t="s">
        <v>28</v>
      </c>
      <c r="B16" s="27">
        <v>693</v>
      </c>
      <c r="C16" s="156">
        <v>1819047.237</v>
      </c>
      <c r="D16" s="28">
        <v>2623.3</v>
      </c>
      <c r="E16" s="155">
        <v>0</v>
      </c>
      <c r="F16" s="155">
        <v>0</v>
      </c>
      <c r="G16" s="155">
        <v>1.5</v>
      </c>
      <c r="H16" s="155">
        <v>1.2233</v>
      </c>
      <c r="I16" s="155">
        <v>1.2233</v>
      </c>
      <c r="J16" s="153"/>
      <c r="K16" s="25"/>
    </row>
    <row r="17" spans="1:11" ht="12.75">
      <c r="A17" t="s">
        <v>30</v>
      </c>
      <c r="B17" s="27">
        <v>1175</v>
      </c>
      <c r="C17" s="156">
        <v>2116936.553</v>
      </c>
      <c r="D17" s="28">
        <v>1801.8</v>
      </c>
      <c r="E17" s="155">
        <v>0</v>
      </c>
      <c r="F17" s="155">
        <v>0</v>
      </c>
      <c r="G17" s="155">
        <v>3</v>
      </c>
      <c r="H17" s="155">
        <v>2.7294</v>
      </c>
      <c r="I17" s="155">
        <v>2.7294</v>
      </c>
      <c r="J17" s="153"/>
      <c r="K17" s="25"/>
    </row>
    <row r="18" spans="1:11" ht="12.75">
      <c r="A18" t="s">
        <v>33</v>
      </c>
      <c r="B18" s="27">
        <v>1905</v>
      </c>
      <c r="C18" s="156">
        <v>2711947.349</v>
      </c>
      <c r="D18" s="28">
        <v>1423.4</v>
      </c>
      <c r="E18" s="155">
        <v>0</v>
      </c>
      <c r="F18" s="155">
        <v>0.2679</v>
      </c>
      <c r="G18" s="155">
        <v>2.75</v>
      </c>
      <c r="H18" s="155">
        <v>2.1091</v>
      </c>
      <c r="I18" s="155">
        <v>2.377</v>
      </c>
      <c r="J18" s="153"/>
      <c r="K18" s="25"/>
    </row>
    <row r="19" spans="1:11" ht="12.75">
      <c r="A19" t="s">
        <v>38</v>
      </c>
      <c r="B19" s="27">
        <v>1174</v>
      </c>
      <c r="C19" s="156">
        <v>1816605.136</v>
      </c>
      <c r="D19" s="28">
        <v>1547.7</v>
      </c>
      <c r="E19" s="155">
        <v>0</v>
      </c>
      <c r="F19" s="155">
        <v>0</v>
      </c>
      <c r="G19" s="155">
        <v>3</v>
      </c>
      <c r="H19" s="155">
        <v>2.444</v>
      </c>
      <c r="I19" s="155">
        <v>2.444</v>
      </c>
      <c r="J19" s="153"/>
      <c r="K19" s="25"/>
    </row>
    <row r="20" spans="1:11" ht="12.75">
      <c r="A20" t="s">
        <v>41</v>
      </c>
      <c r="B20" s="27">
        <v>2903</v>
      </c>
      <c r="C20" s="156">
        <v>2508119.708</v>
      </c>
      <c r="D20" s="28">
        <v>863.9</v>
      </c>
      <c r="E20" s="155">
        <v>0.9732</v>
      </c>
      <c r="F20" s="155">
        <v>0</v>
      </c>
      <c r="G20" s="155">
        <v>2.2116</v>
      </c>
      <c r="H20" s="155">
        <v>2.1175</v>
      </c>
      <c r="I20" s="155">
        <v>3.0907</v>
      </c>
      <c r="J20" s="153"/>
      <c r="K20" s="25"/>
    </row>
    <row r="21" spans="2:11" ht="12.75">
      <c r="B21" s="27"/>
      <c r="C21" s="156"/>
      <c r="D21" s="28"/>
      <c r="E21" s="155"/>
      <c r="F21" s="155"/>
      <c r="G21" s="155"/>
      <c r="H21" s="155"/>
      <c r="I21" s="155"/>
      <c r="J21" s="153"/>
      <c r="K21" s="25"/>
    </row>
    <row r="22" spans="1:9" ht="12.75">
      <c r="A22" s="69" t="s">
        <v>187</v>
      </c>
      <c r="B22" s="27"/>
      <c r="C22" s="27"/>
      <c r="D22" s="28"/>
      <c r="E22" s="155"/>
      <c r="F22" s="155"/>
      <c r="G22" s="155"/>
      <c r="H22" s="155"/>
      <c r="I22" s="155"/>
    </row>
    <row r="23" spans="1:11" ht="12.75">
      <c r="A23" t="s">
        <v>21</v>
      </c>
      <c r="B23" s="27">
        <v>1019</v>
      </c>
      <c r="C23" s="156">
        <v>4335489.863</v>
      </c>
      <c r="D23" s="28">
        <v>4255.4</v>
      </c>
      <c r="E23" s="155">
        <v>0</v>
      </c>
      <c r="F23" s="155">
        <v>0</v>
      </c>
      <c r="G23" s="155">
        <v>1.33</v>
      </c>
      <c r="H23" s="155">
        <v>1.1446</v>
      </c>
      <c r="I23" s="155">
        <v>1.1446</v>
      </c>
      <c r="J23" s="153"/>
      <c r="K23" s="25"/>
    </row>
    <row r="24" spans="1:11" ht="12.75">
      <c r="A24" t="s">
        <v>23</v>
      </c>
      <c r="B24" s="27">
        <v>979</v>
      </c>
      <c r="C24" s="156">
        <v>3503176.014</v>
      </c>
      <c r="D24" s="28">
        <v>3577.5</v>
      </c>
      <c r="E24" s="155">
        <v>0.85</v>
      </c>
      <c r="F24" s="155">
        <v>0</v>
      </c>
      <c r="G24" s="155">
        <v>2.95</v>
      </c>
      <c r="H24" s="155">
        <v>2.8636</v>
      </c>
      <c r="I24" s="155">
        <v>3.7106</v>
      </c>
      <c r="J24" s="153"/>
      <c r="K24" s="25"/>
    </row>
    <row r="25" spans="1:11" ht="12.75">
      <c r="A25" t="s">
        <v>25</v>
      </c>
      <c r="B25" s="27">
        <v>3420</v>
      </c>
      <c r="C25" s="156">
        <v>7146648.681</v>
      </c>
      <c r="D25" s="28">
        <v>2089.4</v>
      </c>
      <c r="E25" s="155">
        <v>0</v>
      </c>
      <c r="F25" s="155">
        <v>0</v>
      </c>
      <c r="G25" s="155">
        <v>1.9004</v>
      </c>
      <c r="H25" s="155">
        <v>1.7946</v>
      </c>
      <c r="I25" s="155">
        <v>1.7946</v>
      </c>
      <c r="J25" s="153"/>
      <c r="K25" s="25"/>
    </row>
    <row r="26" spans="1:11" ht="12.75">
      <c r="A26" t="s">
        <v>29</v>
      </c>
      <c r="B26" s="27">
        <v>2324</v>
      </c>
      <c r="C26" s="156">
        <v>6218440.561</v>
      </c>
      <c r="D26" s="28">
        <v>2675.3</v>
      </c>
      <c r="E26" s="155">
        <v>0</v>
      </c>
      <c r="F26" s="155">
        <v>0</v>
      </c>
      <c r="G26" s="155">
        <v>2.25</v>
      </c>
      <c r="H26" s="155">
        <v>2.1794</v>
      </c>
      <c r="I26" s="155">
        <v>2.1794</v>
      </c>
      <c r="J26" s="153"/>
      <c r="K26" s="25"/>
    </row>
    <row r="27" spans="1:11" ht="12.75">
      <c r="A27" t="s">
        <v>32</v>
      </c>
      <c r="B27" s="27">
        <v>1538</v>
      </c>
      <c r="C27" s="156">
        <v>4496107.219</v>
      </c>
      <c r="D27" s="28">
        <v>2923.9</v>
      </c>
      <c r="E27" s="155">
        <v>0</v>
      </c>
      <c r="F27" s="155">
        <v>0</v>
      </c>
      <c r="G27" s="155">
        <v>2.4</v>
      </c>
      <c r="H27" s="155">
        <v>2.2037</v>
      </c>
      <c r="I27" s="155">
        <v>2.2037</v>
      </c>
      <c r="J27" s="153"/>
      <c r="K27" s="25"/>
    </row>
    <row r="28" spans="1:11" ht="12.75">
      <c r="A28" t="s">
        <v>34</v>
      </c>
      <c r="B28" s="27">
        <v>1236</v>
      </c>
      <c r="C28" s="156">
        <v>4167149.385</v>
      </c>
      <c r="D28" s="28">
        <v>3371</v>
      </c>
      <c r="E28" s="155">
        <v>0</v>
      </c>
      <c r="F28" s="155">
        <v>0.7</v>
      </c>
      <c r="G28" s="155">
        <v>2.5742</v>
      </c>
      <c r="H28" s="155">
        <v>2.17</v>
      </c>
      <c r="I28" s="155">
        <v>2.87</v>
      </c>
      <c r="J28" s="153"/>
      <c r="K28" s="25"/>
    </row>
    <row r="29" spans="1:11" ht="12.75">
      <c r="A29" t="s">
        <v>36</v>
      </c>
      <c r="B29" s="27">
        <v>1990</v>
      </c>
      <c r="C29" s="156">
        <v>6094393.018</v>
      </c>
      <c r="D29" s="28">
        <v>3062</v>
      </c>
      <c r="E29" s="155">
        <v>0</v>
      </c>
      <c r="F29" s="155">
        <v>0</v>
      </c>
      <c r="G29" s="155">
        <v>1.9951</v>
      </c>
      <c r="H29" s="155">
        <v>1.8891</v>
      </c>
      <c r="I29" s="155">
        <v>1.8891</v>
      </c>
      <c r="J29" s="153"/>
      <c r="K29" s="25"/>
    </row>
    <row r="30" spans="2:11" ht="12.75">
      <c r="B30" s="27"/>
      <c r="C30" s="156"/>
      <c r="D30" s="28"/>
      <c r="E30" s="155"/>
      <c r="F30" s="155"/>
      <c r="G30" s="155"/>
      <c r="H30" s="155"/>
      <c r="I30" s="155"/>
      <c r="J30" s="153"/>
      <c r="K30" s="25"/>
    </row>
    <row r="31" spans="1:9" ht="12.75">
      <c r="A31" s="69" t="s">
        <v>143</v>
      </c>
      <c r="B31" s="27"/>
      <c r="C31" s="27"/>
      <c r="D31" s="28"/>
      <c r="E31" s="155"/>
      <c r="F31" s="155"/>
      <c r="G31" s="155"/>
      <c r="H31" s="155"/>
      <c r="I31" s="155"/>
    </row>
    <row r="32" spans="1:11" ht="12.75">
      <c r="A32" t="s">
        <v>16</v>
      </c>
      <c r="B32" s="27">
        <v>1680</v>
      </c>
      <c r="C32" s="156">
        <v>11803652.208</v>
      </c>
      <c r="D32" s="28">
        <v>7024.3</v>
      </c>
      <c r="E32" s="155">
        <v>0</v>
      </c>
      <c r="F32" s="155">
        <v>0</v>
      </c>
      <c r="G32" s="155">
        <v>2.0864</v>
      </c>
      <c r="H32" s="155">
        <v>2.0427</v>
      </c>
      <c r="I32" s="155">
        <v>2.0427</v>
      </c>
      <c r="J32" s="153"/>
      <c r="K32" s="25"/>
    </row>
    <row r="33" spans="1:11" ht="12.75">
      <c r="A33" t="s">
        <v>19</v>
      </c>
      <c r="B33" s="27">
        <v>2144</v>
      </c>
      <c r="C33" s="156">
        <v>21880768.396</v>
      </c>
      <c r="D33" s="28">
        <v>10205.4</v>
      </c>
      <c r="E33" s="155">
        <v>0</v>
      </c>
      <c r="F33" s="155">
        <v>0</v>
      </c>
      <c r="G33" s="155">
        <v>1.9</v>
      </c>
      <c r="H33" s="155">
        <v>1.7865</v>
      </c>
      <c r="I33" s="155">
        <v>1.7865</v>
      </c>
      <c r="J33" s="153"/>
      <c r="K33" s="25"/>
    </row>
    <row r="34" spans="1:11" ht="12.75">
      <c r="A34" t="s">
        <v>20</v>
      </c>
      <c r="B34" s="27">
        <v>485</v>
      </c>
      <c r="C34" s="156">
        <v>4649372.686</v>
      </c>
      <c r="D34" s="28">
        <v>9592.6</v>
      </c>
      <c r="E34" s="155">
        <v>0</v>
      </c>
      <c r="F34" s="155">
        <v>0.47</v>
      </c>
      <c r="G34" s="155">
        <v>3</v>
      </c>
      <c r="H34" s="155">
        <v>3</v>
      </c>
      <c r="I34" s="155">
        <v>3.47</v>
      </c>
      <c r="J34" s="153"/>
      <c r="K34" s="25"/>
    </row>
    <row r="35" spans="1:11" ht="12.75">
      <c r="A35" t="s">
        <v>22</v>
      </c>
      <c r="B35" s="27">
        <v>1191</v>
      </c>
      <c r="C35" s="156">
        <v>8016316.258</v>
      </c>
      <c r="D35" s="28">
        <v>6730.3</v>
      </c>
      <c r="E35" s="155">
        <v>0</v>
      </c>
      <c r="F35" s="155">
        <v>0</v>
      </c>
      <c r="G35" s="155">
        <v>2.5</v>
      </c>
      <c r="H35" s="155">
        <v>2.4089</v>
      </c>
      <c r="I35" s="155">
        <v>2.4089</v>
      </c>
      <c r="J35" s="153"/>
      <c r="K35" s="25"/>
    </row>
    <row r="36" spans="1:11" ht="12.75">
      <c r="A36" t="s">
        <v>31</v>
      </c>
      <c r="B36" s="27">
        <v>1672</v>
      </c>
      <c r="C36" s="156">
        <v>12436134.172</v>
      </c>
      <c r="D36" s="28">
        <v>7437.4</v>
      </c>
      <c r="E36" s="155">
        <v>0</v>
      </c>
      <c r="F36" s="155">
        <v>0.69</v>
      </c>
      <c r="G36" s="155">
        <v>2.05</v>
      </c>
      <c r="H36" s="155">
        <v>1.9896</v>
      </c>
      <c r="I36" s="155">
        <v>2.6796</v>
      </c>
      <c r="J36" s="153"/>
      <c r="K36" s="25"/>
    </row>
    <row r="37" spans="1:11" ht="12.75">
      <c r="A37" t="s">
        <v>37</v>
      </c>
      <c r="B37" s="27">
        <v>1934</v>
      </c>
      <c r="C37" s="156">
        <v>15657605.757</v>
      </c>
      <c r="D37" s="28">
        <v>8094.8</v>
      </c>
      <c r="E37" s="155">
        <v>0</v>
      </c>
      <c r="F37" s="155">
        <v>0</v>
      </c>
      <c r="G37" s="155">
        <v>2.27</v>
      </c>
      <c r="H37" s="155">
        <v>1.7967</v>
      </c>
      <c r="I37" s="155">
        <v>1.7967</v>
      </c>
      <c r="J37" s="153"/>
      <c r="K37" s="25"/>
    </row>
    <row r="38" spans="1:11" ht="12.75">
      <c r="A38" t="s">
        <v>39</v>
      </c>
      <c r="B38" s="27">
        <v>1928</v>
      </c>
      <c r="C38" s="156">
        <v>15181434.876</v>
      </c>
      <c r="D38" s="28">
        <v>7873.5</v>
      </c>
      <c r="E38" s="155">
        <v>0</v>
      </c>
      <c r="F38" s="155">
        <v>0.29</v>
      </c>
      <c r="G38" s="155">
        <v>3.8</v>
      </c>
      <c r="H38" s="155">
        <v>3.4056</v>
      </c>
      <c r="I38" s="155">
        <v>3.6956</v>
      </c>
      <c r="J38" s="153"/>
      <c r="K38" s="25"/>
    </row>
    <row r="39" spans="1:11" ht="12.75">
      <c r="A39" t="s">
        <v>40</v>
      </c>
      <c r="B39" s="27">
        <v>3088</v>
      </c>
      <c r="C39" s="156">
        <v>33551431.937</v>
      </c>
      <c r="D39" s="28">
        <v>10865.3</v>
      </c>
      <c r="E39" s="155">
        <v>0</v>
      </c>
      <c r="F39" s="155">
        <v>0</v>
      </c>
      <c r="G39" s="155">
        <v>2.5</v>
      </c>
      <c r="H39" s="155">
        <v>2.4769</v>
      </c>
      <c r="I39" s="155">
        <v>2.4769</v>
      </c>
      <c r="J39" s="153"/>
      <c r="K39" s="25"/>
    </row>
    <row r="40" spans="2:11" ht="12.75">
      <c r="B40" s="27"/>
      <c r="C40" s="156"/>
      <c r="D40" s="28"/>
      <c r="E40" s="155"/>
      <c r="F40" s="155"/>
      <c r="G40" s="155"/>
      <c r="H40" s="155"/>
      <c r="I40" s="155"/>
      <c r="K40" s="25"/>
    </row>
    <row r="41" spans="1:9" ht="12.75">
      <c r="A41" s="69" t="s">
        <v>144</v>
      </c>
      <c r="B41" s="27"/>
      <c r="C41" s="27"/>
      <c r="D41" s="28"/>
      <c r="E41" s="155"/>
      <c r="F41" s="155"/>
      <c r="G41" s="155"/>
      <c r="H41" s="155"/>
      <c r="I41" s="155"/>
    </row>
    <row r="42" spans="1:11" ht="12.75">
      <c r="A42" t="s">
        <v>26</v>
      </c>
      <c r="B42" s="27">
        <v>935</v>
      </c>
      <c r="C42" s="156">
        <v>11173428.053</v>
      </c>
      <c r="D42" s="28">
        <v>11952.9</v>
      </c>
      <c r="E42" s="155">
        <v>0</v>
      </c>
      <c r="F42" s="155">
        <v>0</v>
      </c>
      <c r="G42" s="155">
        <v>4</v>
      </c>
      <c r="H42" s="155">
        <v>3.8072</v>
      </c>
      <c r="I42" s="155">
        <v>3.8072</v>
      </c>
      <c r="J42" s="153"/>
      <c r="K42" s="25"/>
    </row>
    <row r="43" spans="1:11" ht="12.75">
      <c r="A43" t="s">
        <v>27</v>
      </c>
      <c r="B43" s="27">
        <v>2211</v>
      </c>
      <c r="C43" s="156">
        <v>31862669.926</v>
      </c>
      <c r="D43" s="28">
        <v>14410.3</v>
      </c>
      <c r="E43" s="155">
        <v>0</v>
      </c>
      <c r="F43" s="155">
        <v>0</v>
      </c>
      <c r="G43" s="155">
        <v>1.464</v>
      </c>
      <c r="H43" s="155">
        <v>1.4212</v>
      </c>
      <c r="I43" s="155">
        <v>1.4212</v>
      </c>
      <c r="J43" s="153"/>
      <c r="K43" s="25"/>
    </row>
    <row r="44" spans="1:11" ht="12.75">
      <c r="A44" t="s">
        <v>35</v>
      </c>
      <c r="B44" s="27">
        <v>3943</v>
      </c>
      <c r="C44" s="156">
        <v>63203194.041</v>
      </c>
      <c r="D44" s="28">
        <v>16029.3</v>
      </c>
      <c r="E44" s="155">
        <v>0</v>
      </c>
      <c r="F44" s="155">
        <v>0</v>
      </c>
      <c r="G44" s="155">
        <v>1.8</v>
      </c>
      <c r="H44" s="155">
        <v>1.5844</v>
      </c>
      <c r="I44" s="155">
        <v>1.5844</v>
      </c>
      <c r="J44" s="153"/>
      <c r="K44" s="25"/>
    </row>
    <row r="45" spans="2:11" ht="12.75">
      <c r="B45" s="27"/>
      <c r="C45" s="156"/>
      <c r="D45" s="28"/>
      <c r="E45" s="155"/>
      <c r="F45" s="155"/>
      <c r="G45" s="155"/>
      <c r="H45" s="155"/>
      <c r="I45" s="155"/>
      <c r="K45" s="25"/>
    </row>
    <row r="46" spans="1:11" ht="12.75">
      <c r="A46" s="78" t="s">
        <v>90</v>
      </c>
      <c r="B46" s="122">
        <v>1939</v>
      </c>
      <c r="C46" s="122">
        <v>283559405.091</v>
      </c>
      <c r="D46" s="133">
        <v>146233.9</v>
      </c>
      <c r="E46" s="165">
        <v>0.15110357142857142</v>
      </c>
      <c r="F46" s="165">
        <v>0.09867142857142856</v>
      </c>
      <c r="G46" s="165">
        <v>2.311846428571428</v>
      </c>
      <c r="H46" s="165">
        <v>2.196078571428572</v>
      </c>
      <c r="I46" s="165">
        <v>2.4457464285714283</v>
      </c>
      <c r="K46" s="25"/>
    </row>
    <row r="47" spans="2:9" ht="12.75">
      <c r="B47" s="27"/>
      <c r="C47" s="27"/>
      <c r="D47" s="28"/>
      <c r="E47" s="155"/>
      <c r="F47" s="155"/>
      <c r="G47" s="155"/>
      <c r="H47" s="155"/>
      <c r="I47" s="155"/>
    </row>
    <row r="48" spans="2:9" ht="12.75">
      <c r="B48" s="27"/>
      <c r="C48" s="27"/>
      <c r="D48" s="28"/>
      <c r="E48" s="155"/>
      <c r="F48" s="155"/>
      <c r="G48" s="155"/>
      <c r="H48" s="155"/>
      <c r="I48" s="155"/>
    </row>
    <row r="49" spans="2:9" ht="12.75">
      <c r="B49" s="27"/>
      <c r="C49" s="27"/>
      <c r="D49" s="28"/>
      <c r="E49" s="155"/>
      <c r="F49" s="155"/>
      <c r="G49" s="155"/>
      <c r="H49" s="155"/>
      <c r="I49" s="155"/>
    </row>
    <row r="50" spans="2:9" ht="12.75">
      <c r="B50" s="27"/>
      <c r="C50" s="27"/>
      <c r="D50" s="28"/>
      <c r="E50" s="155"/>
      <c r="F50" s="155"/>
      <c r="G50" s="155"/>
      <c r="H50" s="155"/>
      <c r="I50" s="155"/>
    </row>
    <row r="51" spans="2:9" ht="12.75">
      <c r="B51" s="27"/>
      <c r="C51" s="27"/>
      <c r="D51" s="28"/>
      <c r="E51" s="155"/>
      <c r="F51" s="155"/>
      <c r="G51" s="155"/>
      <c r="H51" s="155"/>
      <c r="I51" s="155"/>
    </row>
    <row r="52" spans="2:9" ht="12.75">
      <c r="B52" s="27"/>
      <c r="C52" s="27"/>
      <c r="D52" s="28"/>
      <c r="E52" s="155"/>
      <c r="F52" s="155"/>
      <c r="G52" s="155"/>
      <c r="H52" s="155"/>
      <c r="I52" s="155"/>
    </row>
    <row r="53" spans="2:9" ht="12.75">
      <c r="B53" s="27"/>
      <c r="C53" s="27"/>
      <c r="D53" s="28"/>
      <c r="E53" s="155"/>
      <c r="F53" s="155"/>
      <c r="G53" s="155"/>
      <c r="H53" s="155"/>
      <c r="I53" s="155"/>
    </row>
  </sheetData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workbookViewId="0" topLeftCell="C1">
      <selection activeCell="J22" sqref="J22"/>
    </sheetView>
  </sheetViews>
  <sheetFormatPr defaultColWidth="9.140625" defaultRowHeight="12.75"/>
  <cols>
    <col min="1" max="1" width="30.7109375" style="77" customWidth="1"/>
    <col min="2" max="9" width="17.7109375" style="74" customWidth="1"/>
    <col min="10" max="10" width="9.140625" style="73" customWidth="1"/>
    <col min="11" max="11" width="9.140625" style="76" customWidth="1"/>
    <col min="12" max="16384" width="9.140625" style="77" customWidth="1"/>
  </cols>
  <sheetData>
    <row r="1" spans="1:9" ht="12.75">
      <c r="A1" s="167" t="s">
        <v>231</v>
      </c>
      <c r="B1" s="77"/>
      <c r="C1" s="77"/>
      <c r="D1" s="77"/>
      <c r="E1" s="77"/>
      <c r="F1" s="77"/>
      <c r="G1" s="77"/>
      <c r="H1" s="77"/>
      <c r="I1" s="77"/>
    </row>
    <row r="2" ht="12.75">
      <c r="A2" s="167" t="s">
        <v>232</v>
      </c>
    </row>
    <row r="3" ht="12.75">
      <c r="A3" s="167" t="s">
        <v>12</v>
      </c>
    </row>
    <row r="5" spans="1:9" ht="12.75">
      <c r="A5" s="168"/>
      <c r="B5" s="169"/>
      <c r="C5" s="169" t="s">
        <v>233</v>
      </c>
      <c r="D5" s="169" t="s">
        <v>234</v>
      </c>
      <c r="E5" s="169" t="s">
        <v>235</v>
      </c>
      <c r="F5" s="169" t="s">
        <v>136</v>
      </c>
      <c r="G5" s="169"/>
      <c r="H5" s="169" t="s">
        <v>236</v>
      </c>
      <c r="I5" s="169"/>
    </row>
    <row r="6" spans="1:9" ht="12.75">
      <c r="A6" s="170"/>
      <c r="B6" s="171" t="s">
        <v>237</v>
      </c>
      <c r="C6" s="171" t="s">
        <v>238</v>
      </c>
      <c r="D6" s="171" t="s">
        <v>239</v>
      </c>
      <c r="E6" s="171" t="s">
        <v>240</v>
      </c>
      <c r="F6" s="171" t="s">
        <v>241</v>
      </c>
      <c r="G6" s="171" t="s">
        <v>242</v>
      </c>
      <c r="H6" s="171" t="s">
        <v>243</v>
      </c>
      <c r="I6" s="171" t="s">
        <v>113</v>
      </c>
    </row>
    <row r="8" ht="12.75">
      <c r="A8" s="172" t="s">
        <v>141</v>
      </c>
    </row>
    <row r="9" spans="1:11" ht="12.75">
      <c r="A9" s="77" t="s">
        <v>14</v>
      </c>
      <c r="B9" s="74">
        <v>6209304</v>
      </c>
      <c r="C9" s="74">
        <v>811845</v>
      </c>
      <c r="D9" s="74">
        <v>126411</v>
      </c>
      <c r="E9" s="74">
        <v>1079412</v>
      </c>
      <c r="F9" s="74">
        <v>1321095</v>
      </c>
      <c r="G9" s="74">
        <v>1995907</v>
      </c>
      <c r="H9" s="74">
        <v>1653420</v>
      </c>
      <c r="I9" s="74">
        <v>13197394</v>
      </c>
      <c r="J9" s="73" t="s">
        <v>244</v>
      </c>
      <c r="K9" s="75"/>
    </row>
    <row r="10" spans="1:11" ht="12.75">
      <c r="A10" s="77" t="s">
        <v>15</v>
      </c>
      <c r="B10" s="74">
        <v>6010788</v>
      </c>
      <c r="C10" s="74">
        <v>903750</v>
      </c>
      <c r="D10" s="74">
        <v>59481</v>
      </c>
      <c r="E10" s="74">
        <v>1734958</v>
      </c>
      <c r="F10" s="74">
        <v>1158368</v>
      </c>
      <c r="G10" s="74">
        <v>2190425</v>
      </c>
      <c r="H10" s="74">
        <v>1568851</v>
      </c>
      <c r="I10" s="74">
        <v>13626621</v>
      </c>
      <c r="J10" s="73" t="s">
        <v>244</v>
      </c>
      <c r="K10" s="75"/>
    </row>
    <row r="11" spans="1:11" ht="12.75">
      <c r="A11" s="77" t="s">
        <v>17</v>
      </c>
      <c r="B11" s="74">
        <v>3827386</v>
      </c>
      <c r="C11" s="74">
        <v>504866</v>
      </c>
      <c r="D11" s="74">
        <v>319799</v>
      </c>
      <c r="E11" s="74">
        <v>1091770</v>
      </c>
      <c r="F11" s="74">
        <v>1275174</v>
      </c>
      <c r="G11" s="74">
        <v>1423058</v>
      </c>
      <c r="H11" s="74">
        <v>1156910</v>
      </c>
      <c r="I11" s="74">
        <v>9598963</v>
      </c>
      <c r="J11" s="73" t="s">
        <v>244</v>
      </c>
      <c r="K11" s="75"/>
    </row>
    <row r="12" spans="1:11" ht="12.75">
      <c r="A12" s="77" t="s">
        <v>18</v>
      </c>
      <c r="B12" s="74">
        <v>3628476</v>
      </c>
      <c r="C12" s="74">
        <v>251948</v>
      </c>
      <c r="D12" s="74">
        <v>0</v>
      </c>
      <c r="E12" s="74">
        <v>685135</v>
      </c>
      <c r="F12" s="74">
        <v>999170</v>
      </c>
      <c r="G12" s="74">
        <v>1081874</v>
      </c>
      <c r="H12" s="74">
        <v>740697</v>
      </c>
      <c r="I12" s="74">
        <v>7387300</v>
      </c>
      <c r="J12" s="73" t="s">
        <v>244</v>
      </c>
      <c r="K12" s="75"/>
    </row>
    <row r="13" spans="1:11" ht="12.75">
      <c r="A13" s="77" t="s">
        <v>24</v>
      </c>
      <c r="B13" s="74">
        <v>5439863</v>
      </c>
      <c r="C13" s="74">
        <v>726837</v>
      </c>
      <c r="D13" s="74">
        <v>212787</v>
      </c>
      <c r="E13" s="74">
        <v>1912012</v>
      </c>
      <c r="F13" s="74">
        <v>1721809</v>
      </c>
      <c r="G13" s="74">
        <v>1776024</v>
      </c>
      <c r="H13" s="74">
        <v>2069202</v>
      </c>
      <c r="I13" s="74">
        <v>13858534</v>
      </c>
      <c r="J13" s="73" t="s">
        <v>244</v>
      </c>
      <c r="K13" s="75"/>
    </row>
    <row r="14" spans="1:11" ht="12.75">
      <c r="A14" s="77" t="s">
        <v>28</v>
      </c>
      <c r="B14" s="74">
        <v>6082260</v>
      </c>
      <c r="C14" s="74">
        <v>559895</v>
      </c>
      <c r="D14" s="74">
        <v>671313</v>
      </c>
      <c r="E14" s="74">
        <v>1970065</v>
      </c>
      <c r="F14" s="74">
        <v>2015963</v>
      </c>
      <c r="G14" s="74">
        <v>2160789</v>
      </c>
      <c r="H14" s="74">
        <v>1787707</v>
      </c>
      <c r="I14" s="74">
        <v>15247992</v>
      </c>
      <c r="J14" s="73" t="s">
        <v>244</v>
      </c>
      <c r="K14" s="75"/>
    </row>
    <row r="15" spans="1:11" ht="12.75">
      <c r="A15" s="77" t="s">
        <v>30</v>
      </c>
      <c r="B15" s="74">
        <v>5806091</v>
      </c>
      <c r="C15" s="74">
        <v>1074484</v>
      </c>
      <c r="D15" s="74">
        <v>412300</v>
      </c>
      <c r="E15" s="74">
        <v>1775974</v>
      </c>
      <c r="F15" s="74">
        <v>1386163</v>
      </c>
      <c r="G15" s="74">
        <v>1812763</v>
      </c>
      <c r="H15" s="74">
        <v>1840116</v>
      </c>
      <c r="I15" s="74">
        <v>14107891</v>
      </c>
      <c r="J15" s="73" t="s">
        <v>244</v>
      </c>
      <c r="K15" s="75"/>
    </row>
    <row r="16" spans="1:11" ht="12.75">
      <c r="A16" s="77" t="s">
        <v>33</v>
      </c>
      <c r="B16" s="74">
        <v>5012838</v>
      </c>
      <c r="C16" s="74">
        <v>912390</v>
      </c>
      <c r="D16" s="74">
        <v>0</v>
      </c>
      <c r="E16" s="74">
        <v>1277098</v>
      </c>
      <c r="F16" s="74">
        <v>2003583</v>
      </c>
      <c r="G16" s="74">
        <v>1616622</v>
      </c>
      <c r="H16" s="74">
        <v>1416656</v>
      </c>
      <c r="I16" s="74">
        <v>12239187</v>
      </c>
      <c r="J16" s="73" t="s">
        <v>244</v>
      </c>
      <c r="K16" s="75"/>
    </row>
    <row r="17" spans="1:11" ht="12.75">
      <c r="A17" s="77" t="s">
        <v>38</v>
      </c>
      <c r="B17" s="74">
        <v>5019795</v>
      </c>
      <c r="C17" s="74">
        <v>1228908</v>
      </c>
      <c r="D17" s="74">
        <v>1912</v>
      </c>
      <c r="E17" s="74">
        <v>2063461</v>
      </c>
      <c r="F17" s="74">
        <v>1659568</v>
      </c>
      <c r="G17" s="74">
        <v>2462761</v>
      </c>
      <c r="H17" s="74">
        <v>2031625</v>
      </c>
      <c r="I17" s="74">
        <v>14468030</v>
      </c>
      <c r="J17" s="73" t="s">
        <v>244</v>
      </c>
      <c r="K17" s="75"/>
    </row>
    <row r="18" spans="1:11" ht="12.75">
      <c r="A18" s="77" t="s">
        <v>41</v>
      </c>
      <c r="B18" s="74">
        <v>4450917</v>
      </c>
      <c r="C18" s="74">
        <v>655731</v>
      </c>
      <c r="D18" s="74">
        <v>389499</v>
      </c>
      <c r="E18" s="74">
        <v>972259</v>
      </c>
      <c r="F18" s="74">
        <v>955295</v>
      </c>
      <c r="G18" s="74">
        <v>1626194</v>
      </c>
      <c r="H18" s="74">
        <v>1621855</v>
      </c>
      <c r="I18" s="74">
        <v>10671750</v>
      </c>
      <c r="J18" s="73" t="s">
        <v>244</v>
      </c>
      <c r="K18" s="75"/>
    </row>
    <row r="19" ht="12.75">
      <c r="K19" s="75"/>
    </row>
    <row r="20" ht="12.75">
      <c r="A20" s="172" t="s">
        <v>142</v>
      </c>
    </row>
    <row r="21" spans="1:11" ht="12.75">
      <c r="A21" s="77" t="s">
        <v>21</v>
      </c>
      <c r="B21" s="74">
        <v>16570160</v>
      </c>
      <c r="C21" s="74">
        <v>2023877</v>
      </c>
      <c r="D21" s="74">
        <v>872984</v>
      </c>
      <c r="E21" s="74">
        <v>2940505</v>
      </c>
      <c r="F21" s="74">
        <v>3650924</v>
      </c>
      <c r="G21" s="74">
        <v>3778480</v>
      </c>
      <c r="H21" s="74">
        <v>4192441</v>
      </c>
      <c r="I21" s="74">
        <v>34029371</v>
      </c>
      <c r="J21" s="73" t="s">
        <v>244</v>
      </c>
      <c r="K21" s="75"/>
    </row>
    <row r="22" spans="1:11" ht="12.75">
      <c r="A22" s="77" t="s">
        <v>23</v>
      </c>
      <c r="B22" s="74">
        <v>14109022</v>
      </c>
      <c r="C22" s="74">
        <v>1473713</v>
      </c>
      <c r="D22" s="74">
        <v>0</v>
      </c>
      <c r="E22" s="74">
        <v>4834503</v>
      </c>
      <c r="F22" s="74">
        <v>2356502</v>
      </c>
      <c r="G22" s="74">
        <v>3128323</v>
      </c>
      <c r="H22" s="74">
        <v>3413946</v>
      </c>
      <c r="I22" s="74">
        <v>29316009</v>
      </c>
      <c r="J22" s="73" t="s">
        <v>244</v>
      </c>
      <c r="K22" s="75"/>
    </row>
    <row r="23" spans="1:11" ht="12.75">
      <c r="A23" s="77" t="s">
        <v>25</v>
      </c>
      <c r="B23" s="74">
        <v>9253074</v>
      </c>
      <c r="C23" s="74">
        <v>1718189</v>
      </c>
      <c r="D23" s="74">
        <v>33596</v>
      </c>
      <c r="E23" s="74">
        <v>2353083</v>
      </c>
      <c r="F23" s="74">
        <v>3076874</v>
      </c>
      <c r="G23" s="74">
        <v>3383112</v>
      </c>
      <c r="H23" s="74">
        <v>3030236</v>
      </c>
      <c r="I23" s="74">
        <v>22848164</v>
      </c>
      <c r="J23" s="73" t="s">
        <v>244</v>
      </c>
      <c r="K23" s="75"/>
    </row>
    <row r="24" spans="1:11" ht="12.75">
      <c r="A24" s="77" t="s">
        <v>29</v>
      </c>
      <c r="B24" s="74">
        <v>10378695</v>
      </c>
      <c r="C24" s="74">
        <v>1296566</v>
      </c>
      <c r="D24" s="74">
        <v>282319</v>
      </c>
      <c r="E24" s="74">
        <v>3272038</v>
      </c>
      <c r="F24" s="74">
        <v>2339173</v>
      </c>
      <c r="G24" s="74">
        <v>2879492</v>
      </c>
      <c r="H24" s="74">
        <v>3128898</v>
      </c>
      <c r="I24" s="74">
        <v>23577181</v>
      </c>
      <c r="J24" s="73" t="s">
        <v>244</v>
      </c>
      <c r="K24" s="75"/>
    </row>
    <row r="25" spans="1:11" ht="12.75">
      <c r="A25" s="77" t="s">
        <v>32</v>
      </c>
      <c r="B25" s="74">
        <v>13264403</v>
      </c>
      <c r="C25" s="74">
        <v>2606391</v>
      </c>
      <c r="D25" s="74">
        <v>857818</v>
      </c>
      <c r="E25" s="74">
        <v>3054178</v>
      </c>
      <c r="F25" s="74">
        <v>3972582</v>
      </c>
      <c r="G25" s="74">
        <v>2662726</v>
      </c>
      <c r="H25" s="74">
        <v>2120528</v>
      </c>
      <c r="I25" s="74">
        <v>28538626</v>
      </c>
      <c r="J25" s="73" t="s">
        <v>244</v>
      </c>
      <c r="K25" s="75"/>
    </row>
    <row r="26" spans="1:11" ht="12.75">
      <c r="A26" s="77" t="s">
        <v>34</v>
      </c>
      <c r="B26" s="74">
        <v>13196006</v>
      </c>
      <c r="C26" s="74">
        <v>1646386</v>
      </c>
      <c r="D26" s="74">
        <v>308033</v>
      </c>
      <c r="E26" s="74">
        <v>5338470</v>
      </c>
      <c r="F26" s="74">
        <v>3105518</v>
      </c>
      <c r="G26" s="74">
        <v>4278479</v>
      </c>
      <c r="H26" s="74">
        <v>4750180</v>
      </c>
      <c r="I26" s="74">
        <v>32623072</v>
      </c>
      <c r="J26" s="73" t="s">
        <v>244</v>
      </c>
      <c r="K26" s="75"/>
    </row>
    <row r="27" spans="1:11" ht="12.75">
      <c r="A27" s="77" t="s">
        <v>36</v>
      </c>
      <c r="B27" s="74">
        <v>9900616</v>
      </c>
      <c r="C27" s="74">
        <v>1845812</v>
      </c>
      <c r="D27" s="74">
        <v>124305</v>
      </c>
      <c r="E27" s="74">
        <v>3536679</v>
      </c>
      <c r="F27" s="74">
        <v>2630859</v>
      </c>
      <c r="G27" s="74">
        <v>4412306</v>
      </c>
      <c r="H27" s="74">
        <v>3342406</v>
      </c>
      <c r="I27" s="74">
        <v>25792983</v>
      </c>
      <c r="J27" s="73" t="s">
        <v>244</v>
      </c>
      <c r="K27" s="75"/>
    </row>
    <row r="28" ht="12.75">
      <c r="K28" s="75"/>
    </row>
    <row r="29" ht="12.75">
      <c r="A29" s="172" t="s">
        <v>143</v>
      </c>
    </row>
    <row r="30" spans="1:11" ht="12.75">
      <c r="A30" s="77" t="s">
        <v>16</v>
      </c>
      <c r="B30" s="74">
        <v>29553020</v>
      </c>
      <c r="C30" s="74">
        <v>3190217</v>
      </c>
      <c r="D30" s="74">
        <v>940213</v>
      </c>
      <c r="E30" s="74">
        <v>7811194</v>
      </c>
      <c r="F30" s="74">
        <v>7823744</v>
      </c>
      <c r="G30" s="74">
        <v>6026873</v>
      </c>
      <c r="H30" s="74">
        <v>6190730</v>
      </c>
      <c r="I30" s="74">
        <v>61535991</v>
      </c>
      <c r="J30" s="73" t="s">
        <v>244</v>
      </c>
      <c r="K30" s="75"/>
    </row>
    <row r="31" spans="1:11" ht="12.75">
      <c r="A31" s="77" t="s">
        <v>19</v>
      </c>
      <c r="B31" s="74">
        <v>44384803</v>
      </c>
      <c r="C31" s="74">
        <v>5592780</v>
      </c>
      <c r="D31" s="74">
        <v>1289553</v>
      </c>
      <c r="E31" s="74">
        <v>10011721</v>
      </c>
      <c r="F31" s="74">
        <v>6957931</v>
      </c>
      <c r="G31" s="74">
        <v>10075801</v>
      </c>
      <c r="H31" s="74">
        <v>10358576</v>
      </c>
      <c r="I31" s="74">
        <v>88671165</v>
      </c>
      <c r="J31" s="73" t="s">
        <v>244</v>
      </c>
      <c r="K31" s="75"/>
    </row>
    <row r="32" spans="1:11" ht="12.75">
      <c r="A32" s="77" t="s">
        <v>20</v>
      </c>
      <c r="B32" s="74">
        <v>35614940</v>
      </c>
      <c r="C32" s="74">
        <v>4063819</v>
      </c>
      <c r="D32" s="74">
        <v>0</v>
      </c>
      <c r="E32" s="74">
        <v>7667695</v>
      </c>
      <c r="F32" s="74">
        <v>7120857</v>
      </c>
      <c r="G32" s="74">
        <v>7232824</v>
      </c>
      <c r="H32" s="74">
        <v>7604782</v>
      </c>
      <c r="I32" s="74">
        <v>69304917</v>
      </c>
      <c r="J32" s="73" t="s">
        <v>244</v>
      </c>
      <c r="K32" s="75"/>
    </row>
    <row r="33" spans="1:11" ht="12.75">
      <c r="A33" s="77" t="s">
        <v>22</v>
      </c>
      <c r="B33" s="74">
        <v>21408420</v>
      </c>
      <c r="C33" s="74">
        <v>3516265</v>
      </c>
      <c r="D33" s="74">
        <v>1321526</v>
      </c>
      <c r="E33" s="74">
        <v>4520373</v>
      </c>
      <c r="F33" s="74">
        <v>4847926</v>
      </c>
      <c r="G33" s="74">
        <v>4635834</v>
      </c>
      <c r="H33" s="74">
        <v>5003361</v>
      </c>
      <c r="I33" s="74">
        <v>45253705</v>
      </c>
      <c r="J33" s="73" t="s">
        <v>244</v>
      </c>
      <c r="K33" s="75"/>
    </row>
    <row r="34" spans="1:11" ht="12.75">
      <c r="A34" s="77" t="s">
        <v>31</v>
      </c>
      <c r="B34" s="74">
        <v>25410217</v>
      </c>
      <c r="C34" s="74">
        <v>2793730</v>
      </c>
      <c r="D34" s="74">
        <v>480486</v>
      </c>
      <c r="E34" s="74">
        <v>8591327</v>
      </c>
      <c r="F34" s="74">
        <v>8397903</v>
      </c>
      <c r="G34" s="74">
        <v>7079988</v>
      </c>
      <c r="H34" s="74">
        <v>9210457</v>
      </c>
      <c r="I34" s="74">
        <v>61964108</v>
      </c>
      <c r="J34" s="73" t="s">
        <v>244</v>
      </c>
      <c r="K34" s="75"/>
    </row>
    <row r="35" spans="1:11" ht="12.75">
      <c r="A35" s="77" t="s">
        <v>37</v>
      </c>
      <c r="B35" s="74">
        <v>21644330</v>
      </c>
      <c r="C35" s="74">
        <v>3035062</v>
      </c>
      <c r="D35" s="74">
        <v>2068340</v>
      </c>
      <c r="E35" s="74">
        <v>9084424</v>
      </c>
      <c r="F35" s="74">
        <v>7069399</v>
      </c>
      <c r="G35" s="74">
        <v>8214928</v>
      </c>
      <c r="H35" s="74">
        <v>8867270</v>
      </c>
      <c r="I35" s="74">
        <v>59983753</v>
      </c>
      <c r="J35" s="73" t="s">
        <v>244</v>
      </c>
      <c r="K35" s="75"/>
    </row>
    <row r="36" spans="1:11" ht="12.75">
      <c r="A36" s="77" t="s">
        <v>39</v>
      </c>
      <c r="B36" s="74">
        <v>35982288</v>
      </c>
      <c r="C36" s="74">
        <v>5604082</v>
      </c>
      <c r="D36" s="74">
        <v>2345</v>
      </c>
      <c r="E36" s="74">
        <v>9766081</v>
      </c>
      <c r="F36" s="74">
        <v>9038480</v>
      </c>
      <c r="G36" s="74">
        <v>10251294</v>
      </c>
      <c r="H36" s="74">
        <v>10057748</v>
      </c>
      <c r="I36" s="74">
        <v>80702318</v>
      </c>
      <c r="J36" s="73" t="s">
        <v>244</v>
      </c>
      <c r="K36" s="75"/>
    </row>
    <row r="37" spans="1:11" ht="12.75">
      <c r="A37" s="77" t="s">
        <v>40</v>
      </c>
      <c r="B37" s="74">
        <v>33820911</v>
      </c>
      <c r="C37" s="74">
        <v>4121850</v>
      </c>
      <c r="D37" s="74">
        <v>1349365</v>
      </c>
      <c r="E37" s="74">
        <v>10800047</v>
      </c>
      <c r="F37" s="74">
        <v>18931595</v>
      </c>
      <c r="G37" s="74">
        <v>13571657</v>
      </c>
      <c r="H37" s="74">
        <v>12048880</v>
      </c>
      <c r="I37" s="74">
        <v>94644305</v>
      </c>
      <c r="J37" s="73" t="s">
        <v>244</v>
      </c>
      <c r="K37" s="75"/>
    </row>
    <row r="38" ht="12.75">
      <c r="K38" s="75"/>
    </row>
    <row r="39" ht="12.75">
      <c r="A39" s="172" t="s">
        <v>144</v>
      </c>
    </row>
    <row r="40" spans="1:11" ht="12.75">
      <c r="A40" s="77" t="s">
        <v>26</v>
      </c>
      <c r="B40" s="74">
        <v>39503912</v>
      </c>
      <c r="C40" s="74">
        <v>7274644</v>
      </c>
      <c r="D40" s="74">
        <v>1163845</v>
      </c>
      <c r="E40" s="74">
        <v>15331483</v>
      </c>
      <c r="F40" s="74">
        <v>15125605</v>
      </c>
      <c r="G40" s="74">
        <v>8357058</v>
      </c>
      <c r="H40" s="74">
        <v>9974599</v>
      </c>
      <c r="I40" s="74">
        <v>96731146</v>
      </c>
      <c r="J40" s="73" t="s">
        <v>244</v>
      </c>
      <c r="K40" s="75"/>
    </row>
    <row r="41" spans="1:11" ht="12.75">
      <c r="A41" s="77" t="s">
        <v>27</v>
      </c>
      <c r="B41" s="74">
        <v>41481093</v>
      </c>
      <c r="C41" s="74">
        <v>5947758</v>
      </c>
      <c r="D41" s="74">
        <v>1302318</v>
      </c>
      <c r="E41" s="74">
        <v>15851677</v>
      </c>
      <c r="F41" s="74">
        <v>10071920</v>
      </c>
      <c r="G41" s="74">
        <v>9900803</v>
      </c>
      <c r="H41" s="74">
        <v>14068553</v>
      </c>
      <c r="I41" s="74">
        <v>98624122</v>
      </c>
      <c r="J41" s="73" t="s">
        <v>244</v>
      </c>
      <c r="K41" s="75"/>
    </row>
    <row r="42" spans="1:11" ht="12.75">
      <c r="A42" s="77" t="s">
        <v>35</v>
      </c>
      <c r="B42" s="74">
        <v>54674614</v>
      </c>
      <c r="C42" s="74">
        <v>8804896</v>
      </c>
      <c r="D42" s="74">
        <v>357408</v>
      </c>
      <c r="E42" s="74">
        <v>20274732</v>
      </c>
      <c r="F42" s="74">
        <v>13270235</v>
      </c>
      <c r="G42" s="74">
        <v>13397872</v>
      </c>
      <c r="H42" s="74">
        <v>18144543</v>
      </c>
      <c r="I42" s="74">
        <v>128924300</v>
      </c>
      <c r="J42" s="73" t="s">
        <v>244</v>
      </c>
      <c r="K42" s="75"/>
    </row>
    <row r="43" ht="12.75">
      <c r="K43" s="75"/>
    </row>
    <row r="44" spans="1:11" ht="12.75">
      <c r="A44" s="173" t="s">
        <v>90</v>
      </c>
      <c r="B44" s="174">
        <v>521638242</v>
      </c>
      <c r="C44" s="174">
        <v>74186691</v>
      </c>
      <c r="D44" s="174">
        <v>14947956</v>
      </c>
      <c r="E44" s="174">
        <v>159602354</v>
      </c>
      <c r="F44" s="174">
        <v>144284215</v>
      </c>
      <c r="G44" s="174">
        <v>141414267</v>
      </c>
      <c r="H44" s="174">
        <v>151395173</v>
      </c>
      <c r="I44" s="174">
        <v>1207468898</v>
      </c>
      <c r="J44" s="73" t="s">
        <v>244</v>
      </c>
      <c r="K44" s="75"/>
    </row>
    <row r="45" ht="12.75">
      <c r="A45" s="77" t="s">
        <v>245</v>
      </c>
    </row>
    <row r="46" ht="12.75">
      <c r="J46" s="166"/>
    </row>
    <row r="48" ht="12.75">
      <c r="I48" s="175">
        <v>28</v>
      </c>
    </row>
  </sheetData>
  <printOptions/>
  <pageMargins left="0.76" right="0.36" top="1" bottom="1" header="0.5" footer="0.5"/>
  <pageSetup fitToHeight="1" fitToWidth="1" horizontalDpi="600" verticalDpi="600" orientation="landscape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18" sqref="A18"/>
    </sheetView>
  </sheetViews>
  <sheetFormatPr defaultColWidth="9.140625" defaultRowHeight="12.75"/>
  <cols>
    <col min="1" max="1" width="40.7109375" style="0" customWidth="1"/>
    <col min="2" max="8" width="17.7109375" style="15" customWidth="1"/>
    <col min="9" max="16384" width="40.7109375" style="0" customWidth="1"/>
  </cols>
  <sheetData>
    <row r="1" spans="1:8" ht="12.75">
      <c r="A1" s="14" t="s">
        <v>246</v>
      </c>
      <c r="H1" s="15">
        <v>29</v>
      </c>
    </row>
    <row r="2" ht="12.75">
      <c r="A2" s="14" t="s">
        <v>247</v>
      </c>
    </row>
    <row r="3" ht="12.75">
      <c r="A3" s="14" t="s">
        <v>12</v>
      </c>
    </row>
    <row r="5" spans="1:8" ht="12.75">
      <c r="A5" s="16"/>
      <c r="B5" s="17"/>
      <c r="C5" s="17" t="s">
        <v>233</v>
      </c>
      <c r="D5" s="17" t="s">
        <v>234</v>
      </c>
      <c r="E5" s="17" t="s">
        <v>235</v>
      </c>
      <c r="F5" s="17" t="s">
        <v>136</v>
      </c>
      <c r="G5" s="17"/>
      <c r="H5" s="17" t="s">
        <v>236</v>
      </c>
    </row>
    <row r="6" spans="1:12" ht="12.75">
      <c r="A6" s="176"/>
      <c r="B6" s="177" t="s">
        <v>237</v>
      </c>
      <c r="C6" s="177" t="s">
        <v>238</v>
      </c>
      <c r="D6" s="177" t="s">
        <v>239</v>
      </c>
      <c r="E6" s="177" t="s">
        <v>240</v>
      </c>
      <c r="F6" s="177" t="s">
        <v>241</v>
      </c>
      <c r="G6" s="177" t="s">
        <v>242</v>
      </c>
      <c r="H6" s="177" t="s">
        <v>243</v>
      </c>
      <c r="I6" s="57"/>
      <c r="J6" s="57"/>
      <c r="K6" s="57"/>
      <c r="L6" s="57"/>
    </row>
    <row r="7" spans="1:8" ht="12.75">
      <c r="A7" s="45"/>
      <c r="B7" s="46"/>
      <c r="C7" s="46"/>
      <c r="D7" s="46"/>
      <c r="E7" s="46"/>
      <c r="F7" s="46"/>
      <c r="G7" s="46"/>
      <c r="H7" s="46"/>
    </row>
    <row r="8" spans="1:12" ht="12.75">
      <c r="A8" s="178" t="s">
        <v>186</v>
      </c>
      <c r="B8" s="115"/>
      <c r="C8" s="115"/>
      <c r="D8" s="115"/>
      <c r="E8" s="115"/>
      <c r="F8" s="115"/>
      <c r="G8" s="115"/>
      <c r="H8" s="115"/>
      <c r="I8" s="2"/>
      <c r="J8" s="2"/>
      <c r="K8" s="2"/>
      <c r="L8" s="2"/>
    </row>
    <row r="9" spans="1:8" ht="12.75">
      <c r="A9" t="s">
        <v>14</v>
      </c>
      <c r="B9" s="115">
        <v>0.47</v>
      </c>
      <c r="C9" s="115">
        <v>0.062</v>
      </c>
      <c r="D9" s="115">
        <v>0.01</v>
      </c>
      <c r="E9" s="115">
        <v>0.082</v>
      </c>
      <c r="F9" s="115">
        <v>0.1</v>
      </c>
      <c r="G9" s="115">
        <v>0.151</v>
      </c>
      <c r="H9" s="115">
        <v>0.125</v>
      </c>
    </row>
    <row r="10" spans="1:8" ht="12.75">
      <c r="A10" t="s">
        <v>15</v>
      </c>
      <c r="B10" s="115">
        <v>0.441</v>
      </c>
      <c r="C10" s="115">
        <v>0.066</v>
      </c>
      <c r="D10" s="115">
        <v>0.004</v>
      </c>
      <c r="E10" s="115">
        <v>0.127</v>
      </c>
      <c r="F10" s="115">
        <v>0.085</v>
      </c>
      <c r="G10" s="115">
        <v>0.161</v>
      </c>
      <c r="H10" s="115">
        <v>0.115</v>
      </c>
    </row>
    <row r="11" spans="1:8" ht="12.75">
      <c r="A11" t="s">
        <v>17</v>
      </c>
      <c r="B11" s="115">
        <v>0.399</v>
      </c>
      <c r="C11" s="115">
        <v>0.053</v>
      </c>
      <c r="D11" s="115">
        <v>0.033</v>
      </c>
      <c r="E11" s="115">
        <v>0.114</v>
      </c>
      <c r="F11" s="115">
        <v>0.133</v>
      </c>
      <c r="G11" s="115">
        <v>0.148</v>
      </c>
      <c r="H11" s="115">
        <v>0.121</v>
      </c>
    </row>
    <row r="12" spans="1:8" ht="12.75">
      <c r="A12" t="s">
        <v>18</v>
      </c>
      <c r="B12" s="115">
        <v>0.491</v>
      </c>
      <c r="C12" s="115">
        <v>0.034</v>
      </c>
      <c r="D12" s="115">
        <v>0</v>
      </c>
      <c r="E12" s="115">
        <v>0.093</v>
      </c>
      <c r="F12" s="115">
        <v>0.135</v>
      </c>
      <c r="G12" s="115">
        <v>0.146</v>
      </c>
      <c r="H12" s="115">
        <v>0.1</v>
      </c>
    </row>
    <row r="13" spans="1:8" ht="12.75">
      <c r="A13" t="s">
        <v>24</v>
      </c>
      <c r="B13" s="115">
        <v>0.393</v>
      </c>
      <c r="C13" s="115">
        <v>0.052</v>
      </c>
      <c r="D13" s="115">
        <v>0.015</v>
      </c>
      <c r="E13" s="115">
        <v>0.138</v>
      </c>
      <c r="F13" s="115">
        <v>0.124</v>
      </c>
      <c r="G13" s="115">
        <v>0.128</v>
      </c>
      <c r="H13" s="115">
        <v>0.149</v>
      </c>
    </row>
    <row r="14" spans="1:8" ht="12.75">
      <c r="A14" t="s">
        <v>28</v>
      </c>
      <c r="B14" s="115">
        <v>0.399</v>
      </c>
      <c r="C14" s="115">
        <v>0.037</v>
      </c>
      <c r="D14" s="115">
        <v>0.044</v>
      </c>
      <c r="E14" s="115">
        <v>0.129</v>
      </c>
      <c r="F14" s="115">
        <v>0.132</v>
      </c>
      <c r="G14" s="115">
        <v>0.142</v>
      </c>
      <c r="H14" s="115">
        <v>0.117</v>
      </c>
    </row>
    <row r="15" spans="1:8" ht="12.75">
      <c r="A15" t="s">
        <v>30</v>
      </c>
      <c r="B15" s="115">
        <v>0.412</v>
      </c>
      <c r="C15" s="115">
        <v>0.076</v>
      </c>
      <c r="D15" s="115">
        <v>0.029</v>
      </c>
      <c r="E15" s="115">
        <v>0.126</v>
      </c>
      <c r="F15" s="115">
        <v>0.098</v>
      </c>
      <c r="G15" s="115">
        <v>0.128</v>
      </c>
      <c r="H15" s="115">
        <v>0.13</v>
      </c>
    </row>
    <row r="16" spans="1:8" ht="12.75">
      <c r="A16" t="s">
        <v>33</v>
      </c>
      <c r="B16" s="115">
        <v>0.41</v>
      </c>
      <c r="C16" s="115">
        <v>0.075</v>
      </c>
      <c r="D16" s="115">
        <v>0</v>
      </c>
      <c r="E16" s="115">
        <v>0.104</v>
      </c>
      <c r="F16" s="115">
        <v>0.164</v>
      </c>
      <c r="G16" s="115">
        <v>0.132</v>
      </c>
      <c r="H16" s="115">
        <v>0.116</v>
      </c>
    </row>
    <row r="17" spans="1:8" ht="12.75">
      <c r="A17" t="s">
        <v>38</v>
      </c>
      <c r="B17" s="115">
        <v>0.347</v>
      </c>
      <c r="C17" s="115">
        <v>0.085</v>
      </c>
      <c r="D17" s="115">
        <v>0</v>
      </c>
      <c r="E17" s="115">
        <v>0.143</v>
      </c>
      <c r="F17" s="115">
        <v>0.115</v>
      </c>
      <c r="G17" s="115">
        <v>0.17</v>
      </c>
      <c r="H17" s="115">
        <v>0.14</v>
      </c>
    </row>
    <row r="18" spans="1:8" ht="12.75">
      <c r="A18" t="s">
        <v>41</v>
      </c>
      <c r="B18" s="115">
        <v>0.417</v>
      </c>
      <c r="C18" s="115">
        <v>0.061</v>
      </c>
      <c r="D18" s="115">
        <v>0.036</v>
      </c>
      <c r="E18" s="115">
        <v>0.091</v>
      </c>
      <c r="F18" s="115">
        <v>0.09</v>
      </c>
      <c r="G18" s="115">
        <v>0.152</v>
      </c>
      <c r="H18" s="115">
        <v>0.152</v>
      </c>
    </row>
    <row r="19" spans="2:8" ht="12.75">
      <c r="B19" s="115"/>
      <c r="C19" s="115"/>
      <c r="D19" s="115"/>
      <c r="E19" s="115"/>
      <c r="F19" s="115"/>
      <c r="G19" s="115"/>
      <c r="H19" s="115"/>
    </row>
    <row r="20" spans="1:12" ht="12.75">
      <c r="A20" s="178" t="s">
        <v>187</v>
      </c>
      <c r="B20" s="115"/>
      <c r="C20" s="115"/>
      <c r="D20" s="115"/>
      <c r="E20" s="115"/>
      <c r="F20" s="115"/>
      <c r="G20" s="115"/>
      <c r="H20" s="115"/>
      <c r="I20" s="2"/>
      <c r="J20" s="2"/>
      <c r="K20" s="2"/>
      <c r="L20" s="2"/>
    </row>
    <row r="21" spans="1:8" ht="12.75">
      <c r="A21" t="s">
        <v>21</v>
      </c>
      <c r="B21" s="115">
        <v>0.487</v>
      </c>
      <c r="C21" s="115">
        <v>0.059</v>
      </c>
      <c r="D21" s="115">
        <v>0.026</v>
      </c>
      <c r="E21" s="115">
        <v>0.086</v>
      </c>
      <c r="F21" s="115">
        <v>0.107</v>
      </c>
      <c r="G21" s="115">
        <v>0.111</v>
      </c>
      <c r="H21" s="115">
        <v>0.123</v>
      </c>
    </row>
    <row r="22" spans="1:8" ht="12.75">
      <c r="A22" t="s">
        <v>23</v>
      </c>
      <c r="B22" s="115">
        <v>0.481</v>
      </c>
      <c r="C22" s="115">
        <v>0.05</v>
      </c>
      <c r="D22" s="115">
        <v>0</v>
      </c>
      <c r="E22" s="115">
        <v>0.165</v>
      </c>
      <c r="F22" s="115">
        <v>0.08</v>
      </c>
      <c r="G22" s="115">
        <v>0.107</v>
      </c>
      <c r="H22" s="115">
        <v>0.116</v>
      </c>
    </row>
    <row r="23" spans="1:8" ht="12.75">
      <c r="A23" t="s">
        <v>25</v>
      </c>
      <c r="B23" s="115">
        <v>0.405</v>
      </c>
      <c r="C23" s="115">
        <v>0.075</v>
      </c>
      <c r="D23" s="115">
        <v>0.001</v>
      </c>
      <c r="E23" s="115">
        <v>0.103</v>
      </c>
      <c r="F23" s="115">
        <v>0.135</v>
      </c>
      <c r="G23" s="115">
        <v>0.148</v>
      </c>
      <c r="H23" s="115">
        <v>0.133</v>
      </c>
    </row>
    <row r="24" spans="1:8" ht="12.75">
      <c r="A24" t="s">
        <v>29</v>
      </c>
      <c r="B24" s="115">
        <v>0.44</v>
      </c>
      <c r="C24" s="115">
        <v>0.055</v>
      </c>
      <c r="D24" s="115">
        <v>0.012</v>
      </c>
      <c r="E24" s="115">
        <v>0.139</v>
      </c>
      <c r="F24" s="115">
        <v>0.099</v>
      </c>
      <c r="G24" s="115">
        <v>0.122</v>
      </c>
      <c r="H24" s="115">
        <v>0.133</v>
      </c>
    </row>
    <row r="25" spans="1:8" ht="12.75">
      <c r="A25" t="s">
        <v>32</v>
      </c>
      <c r="B25" s="115">
        <v>0.465</v>
      </c>
      <c r="C25" s="115">
        <v>0.091</v>
      </c>
      <c r="D25" s="115">
        <v>0.03</v>
      </c>
      <c r="E25" s="115">
        <v>0.107</v>
      </c>
      <c r="F25" s="115">
        <v>0.139</v>
      </c>
      <c r="G25" s="115">
        <v>0.093</v>
      </c>
      <c r="H25" s="115">
        <v>0.074</v>
      </c>
    </row>
    <row r="26" spans="1:8" ht="12.75">
      <c r="A26" t="s">
        <v>34</v>
      </c>
      <c r="B26" s="115">
        <v>0.404</v>
      </c>
      <c r="C26" s="115">
        <v>0.05</v>
      </c>
      <c r="D26" s="115">
        <v>0.009</v>
      </c>
      <c r="E26" s="115">
        <v>0.164</v>
      </c>
      <c r="F26" s="115">
        <v>0.095</v>
      </c>
      <c r="G26" s="115">
        <v>0.131</v>
      </c>
      <c r="H26" s="115">
        <v>0.146</v>
      </c>
    </row>
    <row r="27" spans="1:8" ht="12.75">
      <c r="A27" t="s">
        <v>36</v>
      </c>
      <c r="B27" s="115">
        <v>0.384</v>
      </c>
      <c r="C27" s="115">
        <v>0.072</v>
      </c>
      <c r="D27" s="115">
        <v>0.005</v>
      </c>
      <c r="E27" s="115">
        <v>0.137</v>
      </c>
      <c r="F27" s="115">
        <v>0.102</v>
      </c>
      <c r="G27" s="115">
        <v>0.171</v>
      </c>
      <c r="H27" s="115">
        <v>0.13</v>
      </c>
    </row>
    <row r="28" spans="2:8" ht="12.75">
      <c r="B28" s="115"/>
      <c r="C28" s="115"/>
      <c r="D28" s="115"/>
      <c r="E28" s="115"/>
      <c r="F28" s="115"/>
      <c r="G28" s="115"/>
      <c r="H28" s="115"/>
    </row>
    <row r="29" spans="1:12" ht="12.75">
      <c r="A29" s="178" t="s">
        <v>188</v>
      </c>
      <c r="B29" s="115"/>
      <c r="C29" s="115"/>
      <c r="D29" s="115"/>
      <c r="E29" s="115"/>
      <c r="F29" s="115"/>
      <c r="G29" s="115"/>
      <c r="H29" s="115"/>
      <c r="I29" s="2"/>
      <c r="J29" s="2"/>
      <c r="K29" s="2"/>
      <c r="L29" s="2"/>
    </row>
    <row r="30" spans="1:8" ht="12.75">
      <c r="A30" t="s">
        <v>16</v>
      </c>
      <c r="B30" s="115">
        <v>0.48</v>
      </c>
      <c r="C30" s="115">
        <v>0.052</v>
      </c>
      <c r="D30" s="115">
        <v>0.015</v>
      </c>
      <c r="E30" s="115">
        <v>0.127</v>
      </c>
      <c r="F30" s="115">
        <v>0.127</v>
      </c>
      <c r="G30" s="115">
        <v>0.098</v>
      </c>
      <c r="H30" s="115">
        <v>0.101</v>
      </c>
    </row>
    <row r="31" spans="1:8" ht="12.75">
      <c r="A31" t="s">
        <v>19</v>
      </c>
      <c r="B31" s="115">
        <v>0.501</v>
      </c>
      <c r="C31" s="115">
        <v>0.063</v>
      </c>
      <c r="D31" s="115">
        <v>0.015</v>
      </c>
      <c r="E31" s="115">
        <v>0.113</v>
      </c>
      <c r="F31" s="115">
        <v>0.078</v>
      </c>
      <c r="G31" s="115">
        <v>0.114</v>
      </c>
      <c r="H31" s="115">
        <v>0.117</v>
      </c>
    </row>
    <row r="32" spans="1:8" ht="12.75">
      <c r="A32" t="s">
        <v>20</v>
      </c>
      <c r="B32" s="115">
        <v>0.514</v>
      </c>
      <c r="C32" s="115">
        <v>0.059</v>
      </c>
      <c r="D32" s="115">
        <v>0</v>
      </c>
      <c r="E32" s="115">
        <v>0.111</v>
      </c>
      <c r="F32" s="115">
        <v>0.103</v>
      </c>
      <c r="G32" s="115">
        <v>0.104</v>
      </c>
      <c r="H32" s="115">
        <v>0.11</v>
      </c>
    </row>
    <row r="33" spans="1:8" ht="12.75">
      <c r="A33" t="s">
        <v>22</v>
      </c>
      <c r="B33" s="115">
        <v>0.473</v>
      </c>
      <c r="C33" s="115">
        <v>0.078</v>
      </c>
      <c r="D33" s="115">
        <v>0.029</v>
      </c>
      <c r="E33" s="115">
        <v>0.1</v>
      </c>
      <c r="F33" s="115">
        <v>0.107</v>
      </c>
      <c r="G33" s="115">
        <v>0.102</v>
      </c>
      <c r="H33" s="115">
        <v>0.111</v>
      </c>
    </row>
    <row r="34" spans="1:8" ht="12.75">
      <c r="A34" t="s">
        <v>31</v>
      </c>
      <c r="B34" s="115">
        <v>0.41</v>
      </c>
      <c r="C34" s="115">
        <v>0.045</v>
      </c>
      <c r="D34" s="115">
        <v>0.008</v>
      </c>
      <c r="E34" s="115">
        <v>0.139</v>
      </c>
      <c r="F34" s="115">
        <v>0.136</v>
      </c>
      <c r="G34" s="115">
        <v>0.114</v>
      </c>
      <c r="H34" s="115">
        <v>0.149</v>
      </c>
    </row>
    <row r="35" spans="1:8" ht="12.75">
      <c r="A35" t="s">
        <v>37</v>
      </c>
      <c r="B35" s="115">
        <v>0.361</v>
      </c>
      <c r="C35" s="115">
        <v>0.051</v>
      </c>
      <c r="D35" s="115">
        <v>0.034</v>
      </c>
      <c r="E35" s="115">
        <v>0.151</v>
      </c>
      <c r="F35" s="115">
        <v>0.118</v>
      </c>
      <c r="G35" s="115">
        <v>0.137</v>
      </c>
      <c r="H35" s="115">
        <v>0.148</v>
      </c>
    </row>
    <row r="36" spans="1:8" ht="12.75">
      <c r="A36" t="s">
        <v>39</v>
      </c>
      <c r="B36" s="115">
        <v>0.446</v>
      </c>
      <c r="C36" s="115">
        <v>0.069</v>
      </c>
      <c r="D36" s="115">
        <v>0</v>
      </c>
      <c r="E36" s="115">
        <v>0.121</v>
      </c>
      <c r="F36" s="115">
        <v>0.112</v>
      </c>
      <c r="G36" s="115">
        <v>0.127</v>
      </c>
      <c r="H36" s="115">
        <v>0.125</v>
      </c>
    </row>
    <row r="37" spans="1:8" ht="12.75">
      <c r="A37" t="s">
        <v>40</v>
      </c>
      <c r="B37" s="115">
        <v>0.357</v>
      </c>
      <c r="C37" s="115">
        <v>0.044</v>
      </c>
      <c r="D37" s="115">
        <v>0.014</v>
      </c>
      <c r="E37" s="115">
        <v>0.114</v>
      </c>
      <c r="F37" s="115">
        <v>0.2</v>
      </c>
      <c r="G37" s="115">
        <v>0.143</v>
      </c>
      <c r="H37" s="115">
        <v>0.127</v>
      </c>
    </row>
    <row r="38" spans="2:8" ht="12.75">
      <c r="B38" s="115"/>
      <c r="C38" s="115"/>
      <c r="D38" s="115"/>
      <c r="E38" s="115"/>
      <c r="F38" s="115"/>
      <c r="G38" s="115"/>
      <c r="H38" s="115"/>
    </row>
    <row r="39" spans="1:12" ht="12.75">
      <c r="A39" s="178" t="s">
        <v>189</v>
      </c>
      <c r="B39" s="115"/>
      <c r="C39" s="115"/>
      <c r="D39" s="115"/>
      <c r="E39" s="115"/>
      <c r="F39" s="115"/>
      <c r="G39" s="115"/>
      <c r="H39" s="115"/>
      <c r="I39" s="2"/>
      <c r="J39" s="2"/>
      <c r="K39" s="2"/>
      <c r="L39" s="2"/>
    </row>
    <row r="40" spans="1:8" ht="12.75">
      <c r="A40" t="s">
        <v>26</v>
      </c>
      <c r="B40" s="115">
        <v>0.408</v>
      </c>
      <c r="C40" s="115">
        <v>0.075</v>
      </c>
      <c r="D40" s="115">
        <v>0.012</v>
      </c>
      <c r="E40" s="115">
        <v>0.158</v>
      </c>
      <c r="F40" s="115">
        <v>0.156</v>
      </c>
      <c r="G40" s="115">
        <v>0.086</v>
      </c>
      <c r="H40" s="115">
        <v>0.103</v>
      </c>
    </row>
    <row r="41" spans="1:8" ht="12.75">
      <c r="A41" t="s">
        <v>27</v>
      </c>
      <c r="B41" s="115">
        <v>0.421</v>
      </c>
      <c r="C41" s="115">
        <v>0.06</v>
      </c>
      <c r="D41" s="115">
        <v>0.013</v>
      </c>
      <c r="E41" s="115">
        <v>0.161</v>
      </c>
      <c r="F41" s="115">
        <v>0.102</v>
      </c>
      <c r="G41" s="115">
        <v>0.1</v>
      </c>
      <c r="H41" s="115">
        <v>0.143</v>
      </c>
    </row>
    <row r="42" spans="1:8" ht="12.75">
      <c r="A42" t="s">
        <v>35</v>
      </c>
      <c r="B42" s="115">
        <v>0.424</v>
      </c>
      <c r="C42" s="115">
        <v>0.068</v>
      </c>
      <c r="D42" s="115">
        <v>0.003</v>
      </c>
      <c r="E42" s="115">
        <v>0.157</v>
      </c>
      <c r="F42" s="115">
        <v>0.103</v>
      </c>
      <c r="G42" s="115">
        <v>0.104</v>
      </c>
      <c r="H42" s="115">
        <v>0.141</v>
      </c>
    </row>
    <row r="43" spans="2:8" ht="12.75">
      <c r="B43" s="115"/>
      <c r="C43" s="115"/>
      <c r="D43" s="115"/>
      <c r="E43" s="115"/>
      <c r="F43" s="115"/>
      <c r="G43" s="115"/>
      <c r="H43" s="115"/>
    </row>
    <row r="44" spans="1:9" ht="12.75">
      <c r="A44" s="78" t="s">
        <v>90</v>
      </c>
      <c r="B44" s="151">
        <v>0.432</v>
      </c>
      <c r="C44" s="151">
        <v>0.061</v>
      </c>
      <c r="D44" s="151">
        <v>0.012</v>
      </c>
      <c r="E44" s="151">
        <v>0.132</v>
      </c>
      <c r="F44" s="151">
        <v>0.119</v>
      </c>
      <c r="G44" s="151">
        <v>0.117</v>
      </c>
      <c r="H44" s="151">
        <v>0.125</v>
      </c>
      <c r="I44" s="2"/>
    </row>
    <row r="45" spans="1:8" ht="12.75">
      <c r="A45" t="s">
        <v>245</v>
      </c>
      <c r="B45" s="115"/>
      <c r="C45" s="115"/>
      <c r="D45" s="115"/>
      <c r="E45" s="115"/>
      <c r="F45" s="115"/>
      <c r="G45" s="115"/>
      <c r="H45" s="115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selection activeCell="B5" sqref="B5"/>
    </sheetView>
  </sheetViews>
  <sheetFormatPr defaultColWidth="9.140625" defaultRowHeight="12.75"/>
  <cols>
    <col min="1" max="1" width="21.7109375" style="0" customWidth="1"/>
    <col min="2" max="10" width="13.7109375" style="0" customWidth="1"/>
    <col min="11" max="11" width="12.7109375" style="0" customWidth="1"/>
    <col min="12" max="16384" width="32.421875" style="0" customWidth="1"/>
  </cols>
  <sheetData>
    <row r="1" ht="12.75">
      <c r="A1" s="14" t="s">
        <v>88</v>
      </c>
    </row>
    <row r="2" spans="1:11" ht="12.75">
      <c r="A2" s="14" t="s">
        <v>89</v>
      </c>
      <c r="K2" s="2"/>
    </row>
    <row r="3" ht="12.75">
      <c r="K3" s="2"/>
    </row>
    <row r="4" spans="1:11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22" t="s">
        <v>2</v>
      </c>
    </row>
    <row r="5" spans="1:11" ht="12.75">
      <c r="A5" s="18"/>
      <c r="B5" s="30" t="s">
        <v>4</v>
      </c>
      <c r="C5" s="30" t="s">
        <v>5</v>
      </c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23" t="s">
        <v>13</v>
      </c>
    </row>
    <row r="6" spans="2:11" ht="12.75">
      <c r="B6" s="25"/>
      <c r="C6" s="25"/>
      <c r="D6" s="25"/>
      <c r="E6" s="25"/>
      <c r="F6" s="25"/>
      <c r="G6" s="25"/>
      <c r="H6" s="25"/>
      <c r="I6" s="25"/>
      <c r="J6" s="25"/>
      <c r="K6" s="2"/>
    </row>
    <row r="7" spans="1:11" ht="12.75">
      <c r="A7" t="s">
        <v>14</v>
      </c>
      <c r="B7" s="25">
        <v>4326</v>
      </c>
      <c r="C7" s="25">
        <v>4663</v>
      </c>
      <c r="D7" s="25">
        <v>4189</v>
      </c>
      <c r="E7" s="25">
        <v>3820</v>
      </c>
      <c r="F7" s="25">
        <v>3721</v>
      </c>
      <c r="G7" s="25">
        <v>4115</v>
      </c>
      <c r="H7" s="25">
        <v>3949</v>
      </c>
      <c r="I7" s="25">
        <v>3455</v>
      </c>
      <c r="J7" s="25">
        <v>3947</v>
      </c>
      <c r="K7" s="2">
        <v>0.142</v>
      </c>
    </row>
    <row r="8" spans="1:11" ht="12.75">
      <c r="A8" t="s">
        <v>15</v>
      </c>
      <c r="B8" s="25">
        <v>3290</v>
      </c>
      <c r="C8" s="25">
        <v>3575</v>
      </c>
      <c r="D8" s="25">
        <v>3274</v>
      </c>
      <c r="E8" s="25">
        <v>2875</v>
      </c>
      <c r="F8" s="25">
        <v>2532</v>
      </c>
      <c r="G8" s="25">
        <v>2829</v>
      </c>
      <c r="H8" s="25">
        <v>2968</v>
      </c>
      <c r="I8" s="25">
        <v>2871</v>
      </c>
      <c r="J8" s="25">
        <v>3454</v>
      </c>
      <c r="K8" s="2">
        <v>0.203</v>
      </c>
    </row>
    <row r="9" spans="1:11" ht="12.75">
      <c r="A9" t="s">
        <v>16</v>
      </c>
      <c r="B9" s="25">
        <v>2523</v>
      </c>
      <c r="C9" s="25">
        <v>2689</v>
      </c>
      <c r="D9" s="25">
        <v>2427</v>
      </c>
      <c r="E9" s="25">
        <v>2263</v>
      </c>
      <c r="F9" s="25">
        <v>2014</v>
      </c>
      <c r="G9" s="25">
        <v>1992</v>
      </c>
      <c r="H9" s="25">
        <v>1961</v>
      </c>
      <c r="I9" s="25">
        <v>1695</v>
      </c>
      <c r="J9" s="25">
        <v>2088</v>
      </c>
      <c r="K9" s="2">
        <v>0.232</v>
      </c>
    </row>
    <row r="10" spans="1:11" ht="12.75">
      <c r="A10" t="s">
        <v>17</v>
      </c>
      <c r="B10" s="25">
        <v>2790</v>
      </c>
      <c r="C10" s="25">
        <v>2759</v>
      </c>
      <c r="D10" s="25">
        <v>2319</v>
      </c>
      <c r="E10" s="25">
        <v>2568</v>
      </c>
      <c r="F10" s="25">
        <v>2226</v>
      </c>
      <c r="G10" s="25">
        <v>2563</v>
      </c>
      <c r="H10" s="25">
        <v>2668</v>
      </c>
      <c r="I10" s="25">
        <v>2426</v>
      </c>
      <c r="J10" s="25">
        <v>2808</v>
      </c>
      <c r="K10" s="2">
        <v>0.157</v>
      </c>
    </row>
    <row r="11" spans="2:11" ht="12.75">
      <c r="B11" s="25"/>
      <c r="C11" s="25"/>
      <c r="D11" s="25"/>
      <c r="E11" s="25"/>
      <c r="F11" s="25"/>
      <c r="G11" s="25"/>
      <c r="H11" s="25"/>
      <c r="I11" s="25"/>
      <c r="J11" s="25"/>
      <c r="K11" s="2"/>
    </row>
    <row r="12" spans="1:11" ht="12.75">
      <c r="A12" t="s">
        <v>18</v>
      </c>
      <c r="B12" s="25">
        <v>5639</v>
      </c>
      <c r="C12" s="25">
        <v>6619</v>
      </c>
      <c r="D12" s="25">
        <v>6789</v>
      </c>
      <c r="E12" s="25">
        <v>5858</v>
      </c>
      <c r="F12" s="25">
        <v>5752</v>
      </c>
      <c r="G12" s="25">
        <v>6267</v>
      </c>
      <c r="H12" s="25">
        <v>6258</v>
      </c>
      <c r="I12" s="25">
        <v>5760</v>
      </c>
      <c r="J12" s="25">
        <v>5764</v>
      </c>
      <c r="K12" s="2">
        <v>0.001</v>
      </c>
    </row>
    <row r="13" spans="1:11" ht="12.75">
      <c r="A13" t="s">
        <v>19</v>
      </c>
      <c r="B13" s="25">
        <v>2598</v>
      </c>
      <c r="C13" s="25">
        <v>2509</v>
      </c>
      <c r="D13" s="25">
        <v>2379</v>
      </c>
      <c r="E13" s="25">
        <v>2108</v>
      </c>
      <c r="F13" s="25">
        <v>1826</v>
      </c>
      <c r="G13" s="25">
        <v>1833</v>
      </c>
      <c r="H13" s="25">
        <v>1717</v>
      </c>
      <c r="I13" s="25">
        <v>1383</v>
      </c>
      <c r="J13" s="25">
        <v>1803</v>
      </c>
      <c r="K13" s="2">
        <v>0.304</v>
      </c>
    </row>
    <row r="14" spans="1:11" ht="12.75">
      <c r="A14" t="s">
        <v>20</v>
      </c>
      <c r="B14" s="25">
        <v>3033</v>
      </c>
      <c r="C14" s="25">
        <v>3229</v>
      </c>
      <c r="D14" s="25">
        <v>3111</v>
      </c>
      <c r="E14" s="25">
        <v>2820</v>
      </c>
      <c r="F14" s="25">
        <v>2488</v>
      </c>
      <c r="G14" s="25">
        <v>2464</v>
      </c>
      <c r="H14" s="25">
        <v>2410</v>
      </c>
      <c r="I14" s="25">
        <v>2002</v>
      </c>
      <c r="J14" s="25">
        <v>2332</v>
      </c>
      <c r="K14" s="2">
        <v>0.165</v>
      </c>
    </row>
    <row r="15" spans="1:11" ht="12.75">
      <c r="A15" t="s">
        <v>21</v>
      </c>
      <c r="B15" s="25">
        <v>4397</v>
      </c>
      <c r="C15" s="25">
        <v>4499</v>
      </c>
      <c r="D15" s="25">
        <v>4298</v>
      </c>
      <c r="E15" s="25">
        <v>3841</v>
      </c>
      <c r="F15" s="25">
        <v>3244</v>
      </c>
      <c r="G15" s="25">
        <v>3134</v>
      </c>
      <c r="H15" s="25">
        <v>3122</v>
      </c>
      <c r="I15" s="25">
        <v>2540</v>
      </c>
      <c r="J15" s="25">
        <v>2905</v>
      </c>
      <c r="K15" s="2">
        <v>0.144</v>
      </c>
    </row>
    <row r="16" spans="2:11" ht="12.75">
      <c r="B16" s="25"/>
      <c r="C16" s="25"/>
      <c r="D16" s="25"/>
      <c r="E16" s="25"/>
      <c r="F16" s="25"/>
      <c r="G16" s="25"/>
      <c r="H16" s="25"/>
      <c r="I16" s="25"/>
      <c r="J16" s="25"/>
      <c r="K16" s="2"/>
    </row>
    <row r="17" spans="1:11" ht="12.75">
      <c r="A17" t="s">
        <v>22</v>
      </c>
      <c r="B17" s="25">
        <v>2353</v>
      </c>
      <c r="C17" s="25">
        <v>2611</v>
      </c>
      <c r="D17" s="25">
        <v>2406</v>
      </c>
      <c r="E17" s="25">
        <v>2105</v>
      </c>
      <c r="F17" s="25">
        <v>1829</v>
      </c>
      <c r="G17" s="25">
        <v>1848</v>
      </c>
      <c r="H17" s="25">
        <v>1774</v>
      </c>
      <c r="I17" s="25">
        <v>1507</v>
      </c>
      <c r="J17" s="25">
        <v>1886</v>
      </c>
      <c r="K17" s="2">
        <v>0.251</v>
      </c>
    </row>
    <row r="18" spans="1:11" ht="12.75">
      <c r="A18" t="s">
        <v>23</v>
      </c>
      <c r="B18" s="25">
        <v>3258</v>
      </c>
      <c r="C18" s="25">
        <v>3442</v>
      </c>
      <c r="D18" s="25">
        <v>3291</v>
      </c>
      <c r="E18" s="25">
        <v>2818</v>
      </c>
      <c r="F18" s="25">
        <v>2474</v>
      </c>
      <c r="G18" s="25">
        <v>2663</v>
      </c>
      <c r="H18" s="25">
        <v>2637</v>
      </c>
      <c r="I18" s="25">
        <v>2283</v>
      </c>
      <c r="J18" s="25">
        <v>2782</v>
      </c>
      <c r="K18" s="2">
        <v>0.219</v>
      </c>
    </row>
    <row r="19" spans="1:11" ht="12.75">
      <c r="A19" t="s">
        <v>24</v>
      </c>
      <c r="B19" s="25">
        <v>4058</v>
      </c>
      <c r="C19" s="25">
        <v>4131</v>
      </c>
      <c r="D19" s="25">
        <v>3598</v>
      </c>
      <c r="E19" s="25">
        <v>2935</v>
      </c>
      <c r="F19" s="25">
        <v>2386</v>
      </c>
      <c r="G19" s="25">
        <v>2524</v>
      </c>
      <c r="H19" s="25">
        <v>2612</v>
      </c>
      <c r="I19" s="25">
        <v>2075</v>
      </c>
      <c r="J19" s="25">
        <v>2606</v>
      </c>
      <c r="K19" s="2">
        <v>0.256</v>
      </c>
    </row>
    <row r="20" spans="1:11" ht="12.75">
      <c r="A20" t="s">
        <v>25</v>
      </c>
      <c r="B20" s="25">
        <v>2603</v>
      </c>
      <c r="C20" s="25">
        <v>2942</v>
      </c>
      <c r="D20" s="25">
        <v>2732</v>
      </c>
      <c r="E20" s="25">
        <v>2452</v>
      </c>
      <c r="F20" s="25">
        <v>1735</v>
      </c>
      <c r="G20" s="25">
        <v>2087</v>
      </c>
      <c r="H20" s="25">
        <v>2211</v>
      </c>
      <c r="I20" s="25">
        <v>1941</v>
      </c>
      <c r="J20" s="25">
        <v>2567</v>
      </c>
      <c r="K20" s="2">
        <v>0.323</v>
      </c>
    </row>
    <row r="21" spans="2:11" ht="12.75">
      <c r="B21" s="25"/>
      <c r="C21" s="25"/>
      <c r="D21" s="25"/>
      <c r="E21" s="25"/>
      <c r="F21" s="25"/>
      <c r="G21" s="25"/>
      <c r="H21" s="25"/>
      <c r="I21" s="25"/>
      <c r="J21" s="25"/>
      <c r="K21" s="2"/>
    </row>
    <row r="22" spans="1:11" ht="12.75">
      <c r="A22" t="s">
        <v>26</v>
      </c>
      <c r="B22" s="25">
        <v>3215</v>
      </c>
      <c r="C22" s="25">
        <v>3445</v>
      </c>
      <c r="D22" s="25">
        <v>3147</v>
      </c>
      <c r="E22" s="25">
        <v>2791</v>
      </c>
      <c r="F22" s="25">
        <v>2644</v>
      </c>
      <c r="G22" s="25">
        <v>2692</v>
      </c>
      <c r="H22" s="25">
        <v>2504</v>
      </c>
      <c r="I22" s="25">
        <v>2099</v>
      </c>
      <c r="J22" s="25">
        <v>2661</v>
      </c>
      <c r="K22" s="2">
        <v>0.268</v>
      </c>
    </row>
    <row r="23" spans="1:11" ht="12.75">
      <c r="A23" t="s">
        <v>27</v>
      </c>
      <c r="B23" s="25">
        <v>2742</v>
      </c>
      <c r="C23" s="25">
        <v>2868</v>
      </c>
      <c r="D23" s="25">
        <v>2783</v>
      </c>
      <c r="E23" s="25">
        <v>2581</v>
      </c>
      <c r="F23" s="25">
        <v>2350</v>
      </c>
      <c r="G23" s="25">
        <v>2401</v>
      </c>
      <c r="H23" s="25">
        <v>2261</v>
      </c>
      <c r="I23" s="25">
        <v>1904</v>
      </c>
      <c r="J23" s="25">
        <v>2357</v>
      </c>
      <c r="K23" s="2">
        <v>0.238</v>
      </c>
    </row>
    <row r="24" spans="1:11" ht="12.75">
      <c r="A24" t="s">
        <v>28</v>
      </c>
      <c r="B24" s="25">
        <v>2982</v>
      </c>
      <c r="C24" s="25">
        <v>3373</v>
      </c>
      <c r="D24" s="25">
        <v>3021</v>
      </c>
      <c r="E24" s="25">
        <v>2569</v>
      </c>
      <c r="F24" s="25">
        <v>2108</v>
      </c>
      <c r="G24" s="25">
        <v>2000</v>
      </c>
      <c r="H24" s="25">
        <v>1870</v>
      </c>
      <c r="I24" s="25">
        <v>1533</v>
      </c>
      <c r="J24" s="25">
        <v>1744</v>
      </c>
      <c r="K24" s="2">
        <v>0.138</v>
      </c>
    </row>
    <row r="25" spans="1:11" ht="12.75">
      <c r="A25" t="s">
        <v>29</v>
      </c>
      <c r="B25" s="25">
        <v>2195</v>
      </c>
      <c r="C25" s="25">
        <v>2378</v>
      </c>
      <c r="D25" s="25">
        <v>2193</v>
      </c>
      <c r="E25" s="25">
        <v>1982</v>
      </c>
      <c r="F25" s="25">
        <v>1661</v>
      </c>
      <c r="G25" s="25">
        <v>1642</v>
      </c>
      <c r="H25" s="25">
        <v>1540</v>
      </c>
      <c r="I25" s="25">
        <v>1258</v>
      </c>
      <c r="J25" s="25">
        <v>1652</v>
      </c>
      <c r="K25" s="2">
        <v>0.313</v>
      </c>
    </row>
    <row r="26" spans="2:11" ht="12.75">
      <c r="B26" s="25"/>
      <c r="C26" s="25"/>
      <c r="D26" s="25"/>
      <c r="E26" s="25"/>
      <c r="F26" s="25"/>
      <c r="G26" s="25"/>
      <c r="H26" s="25"/>
      <c r="I26" s="25"/>
      <c r="J26" s="25"/>
      <c r="K26" s="2"/>
    </row>
    <row r="27" spans="1:11" ht="12.75">
      <c r="A27" t="s">
        <v>30</v>
      </c>
      <c r="B27" s="25">
        <v>3455</v>
      </c>
      <c r="C27" s="25">
        <v>4515</v>
      </c>
      <c r="D27" s="25">
        <v>3985</v>
      </c>
      <c r="E27" s="25">
        <v>3515</v>
      </c>
      <c r="F27" s="25">
        <v>2797</v>
      </c>
      <c r="G27" s="25">
        <v>2491</v>
      </c>
      <c r="H27" s="25">
        <v>2170</v>
      </c>
      <c r="I27" s="25">
        <v>1486</v>
      </c>
      <c r="J27" s="25">
        <v>1766</v>
      </c>
      <c r="K27" s="2">
        <v>0.188</v>
      </c>
    </row>
    <row r="28" spans="1:11" ht="12.75">
      <c r="A28" t="s">
        <v>31</v>
      </c>
      <c r="B28" s="25">
        <v>3002</v>
      </c>
      <c r="C28" s="25">
        <v>3159</v>
      </c>
      <c r="D28" s="25">
        <v>2840</v>
      </c>
      <c r="E28" s="25">
        <v>2463</v>
      </c>
      <c r="F28" s="25">
        <v>2331</v>
      </c>
      <c r="G28" s="25">
        <v>2389</v>
      </c>
      <c r="H28" s="25">
        <v>2281</v>
      </c>
      <c r="I28" s="25">
        <v>1957</v>
      </c>
      <c r="J28" s="25">
        <v>2175</v>
      </c>
      <c r="K28" s="2">
        <v>0.111</v>
      </c>
    </row>
    <row r="29" spans="1:11" ht="12.75">
      <c r="A29" t="s">
        <v>32</v>
      </c>
      <c r="B29" s="25">
        <v>3541</v>
      </c>
      <c r="C29" s="25">
        <v>3754</v>
      </c>
      <c r="D29" s="25">
        <v>3430</v>
      </c>
      <c r="E29" s="25">
        <v>2905</v>
      </c>
      <c r="F29" s="25">
        <v>2521</v>
      </c>
      <c r="G29" s="25">
        <v>2710</v>
      </c>
      <c r="H29" s="25">
        <v>2741</v>
      </c>
      <c r="I29" s="25">
        <v>2746</v>
      </c>
      <c r="J29" s="25">
        <v>2862</v>
      </c>
      <c r="K29" s="2">
        <v>0.042</v>
      </c>
    </row>
    <row r="30" spans="1:11" ht="12.75">
      <c r="A30" t="s">
        <v>33</v>
      </c>
      <c r="B30" s="25">
        <v>2818</v>
      </c>
      <c r="C30" s="25">
        <v>2911</v>
      </c>
      <c r="D30" s="25">
        <v>2661</v>
      </c>
      <c r="E30" s="25">
        <v>2543</v>
      </c>
      <c r="F30" s="25">
        <v>2259</v>
      </c>
      <c r="G30" s="25">
        <v>2311</v>
      </c>
      <c r="H30" s="25">
        <v>2150</v>
      </c>
      <c r="I30" s="25">
        <v>1910</v>
      </c>
      <c r="J30" s="25">
        <v>2173</v>
      </c>
      <c r="K30" s="2">
        <v>0.138</v>
      </c>
    </row>
    <row r="31" spans="2:11" ht="12.75">
      <c r="B31" s="25"/>
      <c r="C31" s="25"/>
      <c r="D31" s="25"/>
      <c r="E31" s="25"/>
      <c r="F31" s="25"/>
      <c r="G31" s="25"/>
      <c r="H31" s="25"/>
      <c r="I31" s="25"/>
      <c r="J31" s="25"/>
      <c r="K31" s="2"/>
    </row>
    <row r="32" spans="1:11" ht="12.75">
      <c r="A32" t="s">
        <v>34</v>
      </c>
      <c r="B32" s="25">
        <v>3437</v>
      </c>
      <c r="C32" s="25">
        <v>3691</v>
      </c>
      <c r="D32" s="25">
        <v>3583</v>
      </c>
      <c r="E32" s="25">
        <v>3268</v>
      </c>
      <c r="F32" s="25">
        <v>2862</v>
      </c>
      <c r="G32" s="25">
        <v>2621</v>
      </c>
      <c r="H32" s="25">
        <v>2524</v>
      </c>
      <c r="I32" s="25">
        <v>2200</v>
      </c>
      <c r="J32" s="25">
        <v>2759</v>
      </c>
      <c r="K32" s="2">
        <v>0.254</v>
      </c>
    </row>
    <row r="33" spans="1:11" ht="12.75">
      <c r="A33" t="s">
        <v>35</v>
      </c>
      <c r="B33" s="25">
        <v>1465</v>
      </c>
      <c r="C33" s="25">
        <v>1469</v>
      </c>
      <c r="D33" s="25">
        <v>1537</v>
      </c>
      <c r="E33" s="25">
        <v>1457</v>
      </c>
      <c r="F33" s="25">
        <v>1272</v>
      </c>
      <c r="G33" s="25">
        <v>1299</v>
      </c>
      <c r="H33" s="25">
        <v>1248</v>
      </c>
      <c r="I33" s="25">
        <v>1016</v>
      </c>
      <c r="J33" s="25">
        <v>1339</v>
      </c>
      <c r="K33" s="2">
        <v>0.318</v>
      </c>
    </row>
    <row r="34" spans="1:11" ht="12.75">
      <c r="A34" t="s">
        <v>36</v>
      </c>
      <c r="B34" s="25">
        <v>2957</v>
      </c>
      <c r="C34" s="25">
        <v>2887</v>
      </c>
      <c r="D34" s="25">
        <v>2742</v>
      </c>
      <c r="E34" s="25">
        <v>2440</v>
      </c>
      <c r="F34" s="25">
        <v>2104</v>
      </c>
      <c r="G34" s="25">
        <v>2273</v>
      </c>
      <c r="H34" s="25">
        <v>2221</v>
      </c>
      <c r="I34" s="25">
        <v>1933</v>
      </c>
      <c r="J34" s="25">
        <v>2350</v>
      </c>
      <c r="K34" s="2">
        <v>0.216</v>
      </c>
    </row>
    <row r="35" spans="1:11" ht="12.75">
      <c r="A35" t="s">
        <v>37</v>
      </c>
      <c r="B35" s="25">
        <v>2271</v>
      </c>
      <c r="C35" s="25">
        <v>2339</v>
      </c>
      <c r="D35" s="25">
        <v>2148</v>
      </c>
      <c r="E35" s="25">
        <v>1965</v>
      </c>
      <c r="F35" s="25">
        <v>1662</v>
      </c>
      <c r="G35" s="25">
        <v>1695</v>
      </c>
      <c r="H35" s="25">
        <v>1549</v>
      </c>
      <c r="I35" s="25">
        <v>1221</v>
      </c>
      <c r="J35" s="25">
        <v>1551</v>
      </c>
      <c r="K35" s="2">
        <v>0.27</v>
      </c>
    </row>
    <row r="36" spans="2:11" ht="12.75">
      <c r="B36" s="25"/>
      <c r="C36" s="25"/>
      <c r="D36" s="25"/>
      <c r="E36" s="25"/>
      <c r="F36" s="25"/>
      <c r="G36" s="25"/>
      <c r="H36" s="25"/>
      <c r="I36" s="25"/>
      <c r="J36" s="25"/>
      <c r="K36" s="2"/>
    </row>
    <row r="37" spans="1:11" ht="12.75">
      <c r="A37" t="s">
        <v>38</v>
      </c>
      <c r="B37" s="25">
        <v>3786</v>
      </c>
      <c r="C37" s="25">
        <v>4240</v>
      </c>
      <c r="D37" s="25">
        <v>3997</v>
      </c>
      <c r="E37" s="25">
        <v>3738</v>
      </c>
      <c r="F37" s="25">
        <v>3572</v>
      </c>
      <c r="G37" s="25">
        <v>3939</v>
      </c>
      <c r="H37" s="25">
        <v>3783</v>
      </c>
      <c r="I37" s="25">
        <v>3961</v>
      </c>
      <c r="J37" s="25">
        <v>4349</v>
      </c>
      <c r="K37" s="2">
        <v>0.098</v>
      </c>
    </row>
    <row r="38" spans="1:11" ht="12.75">
      <c r="A38" t="s">
        <v>39</v>
      </c>
      <c r="B38" s="25">
        <v>2067</v>
      </c>
      <c r="C38" s="25">
        <v>2088</v>
      </c>
      <c r="D38" s="25">
        <v>1920</v>
      </c>
      <c r="E38" s="25">
        <v>1696</v>
      </c>
      <c r="F38" s="25">
        <v>1511</v>
      </c>
      <c r="G38" s="25">
        <v>1579</v>
      </c>
      <c r="H38" s="25">
        <v>1467</v>
      </c>
      <c r="I38" s="25">
        <v>1190</v>
      </c>
      <c r="J38" s="25">
        <v>1639</v>
      </c>
      <c r="K38" s="2">
        <v>0.377</v>
      </c>
    </row>
    <row r="39" spans="1:11" ht="12.75">
      <c r="A39" t="s">
        <v>40</v>
      </c>
      <c r="B39" s="25">
        <v>3474</v>
      </c>
      <c r="C39" s="25">
        <v>3924</v>
      </c>
      <c r="D39" s="25">
        <v>3117</v>
      </c>
      <c r="E39" s="25">
        <v>2400</v>
      </c>
      <c r="F39" s="25">
        <v>2020</v>
      </c>
      <c r="G39" s="25">
        <v>2061</v>
      </c>
      <c r="H39" s="25">
        <v>1969</v>
      </c>
      <c r="I39" s="25">
        <v>1553</v>
      </c>
      <c r="J39" s="25">
        <v>1504</v>
      </c>
      <c r="K39" s="2">
        <v>-0.032</v>
      </c>
    </row>
    <row r="40" spans="1:11" ht="12.75">
      <c r="A40" t="s">
        <v>41</v>
      </c>
      <c r="B40" s="25">
        <v>3242</v>
      </c>
      <c r="C40" s="25">
        <v>3105</v>
      </c>
      <c r="D40" s="25">
        <v>3046</v>
      </c>
      <c r="E40" s="25">
        <v>2790</v>
      </c>
      <c r="F40" s="25">
        <v>2385</v>
      </c>
      <c r="G40" s="25">
        <v>2489</v>
      </c>
      <c r="H40" s="25">
        <v>2436</v>
      </c>
      <c r="I40" s="25">
        <v>2309</v>
      </c>
      <c r="J40" s="25">
        <v>2497</v>
      </c>
      <c r="K40" s="2">
        <v>0.081</v>
      </c>
    </row>
    <row r="41" spans="2:11" ht="12.75">
      <c r="B41" s="25"/>
      <c r="C41" s="25"/>
      <c r="D41" s="25"/>
      <c r="E41" s="25"/>
      <c r="F41" s="25"/>
      <c r="G41" s="25"/>
      <c r="H41" s="25"/>
      <c r="I41" s="25"/>
      <c r="J41" s="25"/>
      <c r="K41" s="2"/>
    </row>
    <row r="42" spans="1:11" ht="12.75">
      <c r="A42" s="80" t="s">
        <v>90</v>
      </c>
      <c r="B42" s="86">
        <v>2746</v>
      </c>
      <c r="C42" s="86">
        <v>2883</v>
      </c>
      <c r="D42" s="86">
        <v>2708</v>
      </c>
      <c r="E42" s="86">
        <v>2425</v>
      </c>
      <c r="F42" s="86">
        <v>2137</v>
      </c>
      <c r="G42" s="86">
        <v>2183</v>
      </c>
      <c r="H42" s="86">
        <v>2089</v>
      </c>
      <c r="I42" s="86">
        <v>1762</v>
      </c>
      <c r="J42" s="86">
        <v>2126</v>
      </c>
      <c r="K42" s="118">
        <v>0.207</v>
      </c>
    </row>
    <row r="43" spans="1:11" ht="12.75">
      <c r="A43" s="81" t="s">
        <v>91</v>
      </c>
      <c r="B43" s="87">
        <v>3126</v>
      </c>
      <c r="C43" s="87">
        <v>3350</v>
      </c>
      <c r="D43" s="87">
        <v>3106</v>
      </c>
      <c r="E43" s="87">
        <v>2770</v>
      </c>
      <c r="F43" s="87">
        <v>2439</v>
      </c>
      <c r="G43" s="87">
        <v>2533</v>
      </c>
      <c r="H43" s="87">
        <v>2464</v>
      </c>
      <c r="I43" s="87">
        <v>2151</v>
      </c>
      <c r="J43" s="87">
        <v>2511</v>
      </c>
      <c r="K43" s="119">
        <v>0.167</v>
      </c>
    </row>
    <row r="44" ht="12.75">
      <c r="K44" s="2"/>
    </row>
    <row r="45" spans="2:10" ht="12.75">
      <c r="B45" s="25"/>
      <c r="C45" s="25"/>
      <c r="D45" s="25"/>
      <c r="E45" s="25"/>
      <c r="F45" s="25"/>
      <c r="G45" s="25"/>
      <c r="H45" s="25"/>
      <c r="I45" s="50"/>
      <c r="J45" s="25"/>
    </row>
    <row r="47" ht="12.75">
      <c r="K47" s="125">
        <v>3</v>
      </c>
    </row>
  </sheetData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 topLeftCell="A1">
      <selection activeCell="A23" sqref="A23"/>
    </sheetView>
  </sheetViews>
  <sheetFormatPr defaultColWidth="9.140625" defaultRowHeight="12.75"/>
  <cols>
    <col min="1" max="1" width="40.7109375" style="0" customWidth="1"/>
    <col min="2" max="6" width="17.7109375" style="0" customWidth="1"/>
  </cols>
  <sheetData>
    <row r="1" spans="1:5" ht="12.75">
      <c r="A1" s="14" t="s">
        <v>248</v>
      </c>
      <c r="B1" s="25"/>
      <c r="C1" s="25"/>
      <c r="D1" s="25"/>
      <c r="E1" s="26"/>
    </row>
    <row r="2" spans="1:6" ht="12.75">
      <c r="A2" s="14" t="s">
        <v>249</v>
      </c>
      <c r="B2" s="25"/>
      <c r="C2" s="25"/>
      <c r="D2" s="25"/>
      <c r="E2" s="26"/>
      <c r="F2" s="26"/>
    </row>
    <row r="3" spans="1:6" ht="12.75">
      <c r="A3" s="14" t="s">
        <v>12</v>
      </c>
      <c r="B3" s="25"/>
      <c r="C3" s="25"/>
      <c r="D3" s="25"/>
      <c r="E3" s="26"/>
      <c r="F3" s="26"/>
    </row>
    <row r="4" spans="2:6" ht="12.75">
      <c r="B4" s="25"/>
      <c r="C4" s="25"/>
      <c r="D4" s="25"/>
      <c r="E4" s="26"/>
      <c r="F4" s="26"/>
    </row>
    <row r="5" spans="1:6" ht="12.75">
      <c r="A5" s="17"/>
      <c r="B5" s="29" t="s">
        <v>250</v>
      </c>
      <c r="C5" s="29" t="s">
        <v>250</v>
      </c>
      <c r="D5" s="29" t="s">
        <v>251</v>
      </c>
      <c r="E5" s="44"/>
      <c r="F5" s="44"/>
    </row>
    <row r="6" spans="1:6" ht="12.75">
      <c r="A6" s="19"/>
      <c r="B6" s="35" t="s">
        <v>182</v>
      </c>
      <c r="C6" s="35" t="s">
        <v>183</v>
      </c>
      <c r="D6" s="35" t="s">
        <v>250</v>
      </c>
      <c r="E6" s="30" t="s">
        <v>184</v>
      </c>
      <c r="F6" s="30" t="s">
        <v>185</v>
      </c>
    </row>
    <row r="7" spans="2:6" ht="12.75">
      <c r="B7" s="25"/>
      <c r="C7" s="25"/>
      <c r="D7" s="25"/>
      <c r="E7" s="26"/>
      <c r="F7" s="26"/>
    </row>
    <row r="8" spans="1:6" ht="12.75">
      <c r="A8" s="178" t="s">
        <v>186</v>
      </c>
      <c r="B8" s="25"/>
      <c r="C8" s="25"/>
      <c r="D8" s="25"/>
      <c r="E8" s="26"/>
      <c r="F8" s="26"/>
    </row>
    <row r="9" spans="1:6" ht="12.75">
      <c r="A9" t="s">
        <v>14</v>
      </c>
      <c r="B9" s="154">
        <v>9503</v>
      </c>
      <c r="C9" s="154">
        <v>8097</v>
      </c>
      <c r="D9" s="154">
        <v>13197394</v>
      </c>
      <c r="E9" s="26">
        <v>1388.8</v>
      </c>
      <c r="F9" s="26">
        <v>1629.9</v>
      </c>
    </row>
    <row r="10" spans="1:6" ht="12.75">
      <c r="A10" t="s">
        <v>15</v>
      </c>
      <c r="B10" s="154">
        <v>8499</v>
      </c>
      <c r="C10" s="154">
        <v>7438</v>
      </c>
      <c r="D10" s="154">
        <v>13626621</v>
      </c>
      <c r="E10" s="26">
        <v>1603.3</v>
      </c>
      <c r="F10" s="26">
        <v>1832.1</v>
      </c>
    </row>
    <row r="11" spans="1:6" ht="12.75">
      <c r="A11" t="s">
        <v>17</v>
      </c>
      <c r="B11" s="154">
        <v>10456</v>
      </c>
      <c r="C11" s="154">
        <v>8704</v>
      </c>
      <c r="D11" s="154">
        <v>9598963</v>
      </c>
      <c r="E11" s="26">
        <v>918</v>
      </c>
      <c r="F11" s="26">
        <v>1102.8</v>
      </c>
    </row>
    <row r="12" spans="1:6" ht="12.75">
      <c r="A12" t="s">
        <v>18</v>
      </c>
      <c r="B12" s="154">
        <v>10120</v>
      </c>
      <c r="C12" s="154">
        <v>8432</v>
      </c>
      <c r="D12" s="154">
        <v>7387300</v>
      </c>
      <c r="E12" s="26">
        <v>730</v>
      </c>
      <c r="F12" s="26">
        <v>876.1</v>
      </c>
    </row>
    <row r="13" spans="1:6" ht="12.75">
      <c r="A13" t="s">
        <v>24</v>
      </c>
      <c r="B13" s="154">
        <v>11915</v>
      </c>
      <c r="C13" s="154">
        <v>9879</v>
      </c>
      <c r="D13" s="154">
        <v>13858534</v>
      </c>
      <c r="E13" s="26">
        <v>1163.1</v>
      </c>
      <c r="F13" s="26">
        <v>1402.8</v>
      </c>
    </row>
    <row r="14" spans="1:6" ht="12.75">
      <c r="A14" t="s">
        <v>28</v>
      </c>
      <c r="B14" s="154">
        <v>5813</v>
      </c>
      <c r="C14" s="154">
        <v>4659</v>
      </c>
      <c r="D14" s="154">
        <v>15247992</v>
      </c>
      <c r="E14" s="26">
        <v>2623.3</v>
      </c>
      <c r="F14" s="26">
        <v>3273</v>
      </c>
    </row>
    <row r="15" spans="1:6" ht="12.75">
      <c r="A15" t="s">
        <v>30</v>
      </c>
      <c r="B15" s="154">
        <v>7830</v>
      </c>
      <c r="C15" s="154">
        <v>6649</v>
      </c>
      <c r="D15" s="154">
        <v>14107891</v>
      </c>
      <c r="E15" s="26">
        <v>1801.8</v>
      </c>
      <c r="F15" s="26">
        <v>2121.9</v>
      </c>
    </row>
    <row r="16" spans="1:6" ht="12.75">
      <c r="A16" t="s">
        <v>33</v>
      </c>
      <c r="B16" s="154">
        <v>8599</v>
      </c>
      <c r="C16" s="154">
        <v>6483</v>
      </c>
      <c r="D16" s="154">
        <v>12239187</v>
      </c>
      <c r="E16" s="26">
        <v>1423.4</v>
      </c>
      <c r="F16" s="26">
        <v>1887.9</v>
      </c>
    </row>
    <row r="17" spans="1:6" ht="12.75">
      <c r="A17" t="s">
        <v>38</v>
      </c>
      <c r="B17" s="154">
        <v>9348</v>
      </c>
      <c r="C17" s="154">
        <v>7426</v>
      </c>
      <c r="D17" s="154">
        <v>14468030</v>
      </c>
      <c r="E17" s="26">
        <v>1547.7</v>
      </c>
      <c r="F17" s="26">
        <v>1948.4</v>
      </c>
    </row>
    <row r="18" spans="1:6" ht="12.75">
      <c r="A18" t="s">
        <v>41</v>
      </c>
      <c r="B18" s="154">
        <v>12353</v>
      </c>
      <c r="C18" s="154">
        <v>10008</v>
      </c>
      <c r="D18" s="154">
        <v>10671750</v>
      </c>
      <c r="E18" s="26">
        <v>863.9</v>
      </c>
      <c r="F18" s="26">
        <v>1066.3</v>
      </c>
    </row>
    <row r="19" spans="2:6" ht="12.75">
      <c r="B19" s="154"/>
      <c r="C19" s="154"/>
      <c r="D19" s="154"/>
      <c r="E19" s="26"/>
      <c r="F19" s="26"/>
    </row>
    <row r="20" spans="1:6" ht="12.75">
      <c r="A20" s="178" t="s">
        <v>187</v>
      </c>
      <c r="B20" s="25"/>
      <c r="C20" s="25"/>
      <c r="D20" s="25"/>
      <c r="E20" s="26"/>
      <c r="F20" s="26"/>
    </row>
    <row r="21" spans="1:6" ht="12.75">
      <c r="A21" t="s">
        <v>21</v>
      </c>
      <c r="B21" s="154">
        <v>7997</v>
      </c>
      <c r="C21" s="154">
        <v>6528</v>
      </c>
      <c r="D21" s="154">
        <v>34029371</v>
      </c>
      <c r="E21" s="26">
        <v>4255.4</v>
      </c>
      <c r="F21" s="26">
        <v>5212.5</v>
      </c>
    </row>
    <row r="22" spans="1:6" ht="12.75">
      <c r="A22" t="s">
        <v>23</v>
      </c>
      <c r="B22" s="154">
        <v>8195</v>
      </c>
      <c r="C22" s="154">
        <v>6802</v>
      </c>
      <c r="D22" s="154">
        <v>29316009</v>
      </c>
      <c r="E22" s="26">
        <v>3577.5</v>
      </c>
      <c r="F22" s="26">
        <v>4310</v>
      </c>
    </row>
    <row r="23" spans="1:6" ht="12.75">
      <c r="A23" t="s">
        <v>25</v>
      </c>
      <c r="B23" s="154">
        <v>10935</v>
      </c>
      <c r="C23" s="154">
        <v>8939</v>
      </c>
      <c r="D23" s="154">
        <v>22848164</v>
      </c>
      <c r="E23" s="26">
        <v>2089.4</v>
      </c>
      <c r="F23" s="26">
        <v>2556.1</v>
      </c>
    </row>
    <row r="24" spans="1:6" ht="12.75">
      <c r="A24" t="s">
        <v>29</v>
      </c>
      <c r="B24" s="154">
        <v>8813</v>
      </c>
      <c r="C24" s="154">
        <v>7150</v>
      </c>
      <c r="D24" s="154">
        <v>23577181</v>
      </c>
      <c r="E24" s="26">
        <v>2675.3</v>
      </c>
      <c r="F24" s="26">
        <v>3297.3</v>
      </c>
    </row>
    <row r="25" spans="1:6" ht="12.75">
      <c r="A25" t="s">
        <v>32</v>
      </c>
      <c r="B25" s="154">
        <v>9760</v>
      </c>
      <c r="C25" s="154">
        <v>7820</v>
      </c>
      <c r="D25" s="154">
        <v>28538626</v>
      </c>
      <c r="E25" s="26">
        <v>2923.9</v>
      </c>
      <c r="F25" s="26">
        <v>3649.6</v>
      </c>
    </row>
    <row r="26" spans="1:6" ht="12.75">
      <c r="A26" t="s">
        <v>34</v>
      </c>
      <c r="B26" s="154">
        <v>9678</v>
      </c>
      <c r="C26" s="154">
        <v>8546</v>
      </c>
      <c r="D26" s="154">
        <v>32623072</v>
      </c>
      <c r="E26" s="26">
        <v>3371</v>
      </c>
      <c r="F26" s="26">
        <v>3817.5</v>
      </c>
    </row>
    <row r="27" spans="1:6" ht="12.75">
      <c r="A27" t="s">
        <v>36</v>
      </c>
      <c r="B27" s="154">
        <v>8424</v>
      </c>
      <c r="C27" s="154">
        <v>7368</v>
      </c>
      <c r="D27" s="154">
        <v>25792983</v>
      </c>
      <c r="E27" s="26">
        <v>3062</v>
      </c>
      <c r="F27" s="26">
        <v>3500.6</v>
      </c>
    </row>
    <row r="28" spans="2:6" ht="12.75">
      <c r="B28" s="154"/>
      <c r="C28" s="154"/>
      <c r="D28" s="154"/>
      <c r="E28" s="26"/>
      <c r="F28" s="26"/>
    </row>
    <row r="29" spans="1:6" ht="12.75">
      <c r="A29" s="178" t="s">
        <v>188</v>
      </c>
      <c r="B29" s="25"/>
      <c r="C29" s="25"/>
      <c r="D29" s="25"/>
      <c r="E29" s="26"/>
      <c r="F29" s="26"/>
    </row>
    <row r="30" spans="1:6" ht="12.75">
      <c r="A30" t="s">
        <v>16</v>
      </c>
      <c r="B30" s="154">
        <v>8760</v>
      </c>
      <c r="C30" s="154">
        <v>7136</v>
      </c>
      <c r="D30" s="154">
        <v>61535991</v>
      </c>
      <c r="E30" s="26">
        <v>7024.3</v>
      </c>
      <c r="F30" s="26">
        <v>8623.9</v>
      </c>
    </row>
    <row r="31" spans="1:6" ht="12.75">
      <c r="A31" t="s">
        <v>19</v>
      </c>
      <c r="B31" s="154">
        <v>8689</v>
      </c>
      <c r="C31" s="154">
        <v>7583</v>
      </c>
      <c r="D31" s="154">
        <v>88671165</v>
      </c>
      <c r="E31" s="26">
        <v>10205.4</v>
      </c>
      <c r="F31" s="26">
        <v>11693.2</v>
      </c>
    </row>
    <row r="32" spans="1:6" ht="12.75">
      <c r="A32" t="s">
        <v>20</v>
      </c>
      <c r="B32" s="154">
        <v>7225</v>
      </c>
      <c r="C32" s="154">
        <v>6605</v>
      </c>
      <c r="D32" s="154">
        <v>69304917</v>
      </c>
      <c r="E32" s="26">
        <v>9592.6</v>
      </c>
      <c r="F32" s="26">
        <v>10492.9</v>
      </c>
    </row>
    <row r="33" spans="1:6" ht="12.75">
      <c r="A33" t="s">
        <v>22</v>
      </c>
      <c r="B33" s="154">
        <v>6724</v>
      </c>
      <c r="C33" s="154">
        <v>5557</v>
      </c>
      <c r="D33" s="154">
        <v>45253705</v>
      </c>
      <c r="E33" s="26">
        <v>6730.3</v>
      </c>
      <c r="F33" s="26">
        <v>8144.1</v>
      </c>
    </row>
    <row r="34" spans="1:6" ht="12.75">
      <c r="A34" t="s">
        <v>31</v>
      </c>
      <c r="B34" s="154">
        <v>8331</v>
      </c>
      <c r="C34" s="154">
        <v>6651</v>
      </c>
      <c r="D34" s="154">
        <v>61964108</v>
      </c>
      <c r="E34" s="26">
        <v>7437.4</v>
      </c>
      <c r="F34" s="26">
        <v>9316.6</v>
      </c>
    </row>
    <row r="35" spans="1:6" ht="12.75">
      <c r="A35" t="s">
        <v>37</v>
      </c>
      <c r="B35" s="154">
        <v>7410</v>
      </c>
      <c r="C35" s="154">
        <v>6274</v>
      </c>
      <c r="D35" s="154">
        <v>59983753</v>
      </c>
      <c r="E35" s="26">
        <v>8094.8</v>
      </c>
      <c r="F35" s="26">
        <v>9561</v>
      </c>
    </row>
    <row r="36" spans="1:6" ht="12.75">
      <c r="A36" t="s">
        <v>39</v>
      </c>
      <c r="B36" s="154">
        <v>10250</v>
      </c>
      <c r="C36" s="154">
        <v>8206</v>
      </c>
      <c r="D36" s="154">
        <v>80702318</v>
      </c>
      <c r="E36" s="26">
        <v>7873.5</v>
      </c>
      <c r="F36" s="26">
        <v>9834.4</v>
      </c>
    </row>
    <row r="37" spans="1:6" ht="12.75">
      <c r="A37" t="s">
        <v>40</v>
      </c>
      <c r="B37" s="154">
        <v>8711</v>
      </c>
      <c r="C37" s="154">
        <v>7025</v>
      </c>
      <c r="D37" s="154">
        <v>94644305</v>
      </c>
      <c r="E37" s="26">
        <v>10865.3</v>
      </c>
      <c r="F37" s="26">
        <v>13472.4</v>
      </c>
    </row>
    <row r="38" spans="2:6" ht="12.75">
      <c r="B38" s="154"/>
      <c r="C38" s="154"/>
      <c r="D38" s="154"/>
      <c r="E38" s="26"/>
      <c r="F38" s="26"/>
    </row>
    <row r="39" spans="1:6" ht="12.75">
      <c r="A39" s="178" t="s">
        <v>189</v>
      </c>
      <c r="B39" s="25"/>
      <c r="C39" s="25"/>
      <c r="D39" s="25"/>
      <c r="E39" s="26"/>
      <c r="F39" s="26"/>
    </row>
    <row r="40" spans="1:6" ht="12.75">
      <c r="A40" t="s">
        <v>26</v>
      </c>
      <c r="B40" s="154">
        <v>8093</v>
      </c>
      <c r="C40" s="154">
        <v>6972</v>
      </c>
      <c r="D40" s="154">
        <v>96731146</v>
      </c>
      <c r="E40" s="26">
        <v>11952.9</v>
      </c>
      <c r="F40" s="26">
        <v>13873.8</v>
      </c>
    </row>
    <row r="41" spans="1:6" ht="12.75">
      <c r="A41" t="s">
        <v>27</v>
      </c>
      <c r="B41" s="154">
        <v>6844</v>
      </c>
      <c r="C41" s="154">
        <v>5461</v>
      </c>
      <c r="D41" s="154">
        <v>98624122</v>
      </c>
      <c r="E41" s="26">
        <v>14410.3</v>
      </c>
      <c r="F41" s="26">
        <v>18059.7</v>
      </c>
    </row>
    <row r="42" spans="1:6" ht="12.75">
      <c r="A42" t="s">
        <v>35</v>
      </c>
      <c r="B42" s="154">
        <v>8043</v>
      </c>
      <c r="C42" s="154">
        <v>7207</v>
      </c>
      <c r="D42" s="154">
        <v>128924300</v>
      </c>
      <c r="E42" s="26">
        <v>16029.3</v>
      </c>
      <c r="F42" s="26">
        <v>17889.9</v>
      </c>
    </row>
    <row r="43" spans="2:6" ht="12.75">
      <c r="B43" s="154"/>
      <c r="C43" s="154"/>
      <c r="D43" s="154"/>
      <c r="E43" s="26"/>
      <c r="F43" s="26"/>
    </row>
    <row r="44" spans="1:6" ht="12.75">
      <c r="A44" s="80" t="s">
        <v>90</v>
      </c>
      <c r="B44" s="179">
        <v>8257</v>
      </c>
      <c r="C44" s="179">
        <v>6922</v>
      </c>
      <c r="D44" s="179">
        <v>1207468898</v>
      </c>
      <c r="E44" s="180">
        <v>146233.9</v>
      </c>
      <c r="F44" s="180">
        <v>174446.7</v>
      </c>
    </row>
    <row r="45" spans="1:6" ht="12.75">
      <c r="A45" s="81" t="s">
        <v>91</v>
      </c>
      <c r="B45" s="181">
        <v>8833</v>
      </c>
      <c r="C45" s="181">
        <v>7343</v>
      </c>
      <c r="D45" s="181"/>
      <c r="E45" s="182"/>
      <c r="F45" s="182"/>
    </row>
    <row r="46" spans="1:6" ht="12.75">
      <c r="A46" s="84" t="s">
        <v>245</v>
      </c>
      <c r="B46" s="25"/>
      <c r="C46" s="25"/>
      <c r="D46" s="25"/>
      <c r="E46" s="26"/>
      <c r="F46" s="26"/>
    </row>
    <row r="49" ht="12.75">
      <c r="F49">
        <v>30</v>
      </c>
    </row>
  </sheetData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A21" sqref="A21"/>
    </sheetView>
  </sheetViews>
  <sheetFormatPr defaultColWidth="9.140625" defaultRowHeight="12.75"/>
  <cols>
    <col min="1" max="1" width="40.7109375" style="0" customWidth="1"/>
    <col min="2" max="6" width="17.7109375" style="15" customWidth="1"/>
  </cols>
  <sheetData>
    <row r="1" spans="1:6" ht="12.75">
      <c r="A1" s="14" t="s">
        <v>252</v>
      </c>
      <c r="B1" s="120"/>
      <c r="C1" s="120"/>
      <c r="D1" s="120"/>
      <c r="E1" s="28"/>
      <c r="F1" s="28">
        <v>31</v>
      </c>
    </row>
    <row r="2" spans="1:6" ht="12.75">
      <c r="A2" s="14" t="s">
        <v>253</v>
      </c>
      <c r="B2" s="120"/>
      <c r="C2" s="120"/>
      <c r="D2" s="120"/>
      <c r="E2" s="28"/>
      <c r="F2" s="28"/>
    </row>
    <row r="3" spans="1:6" ht="12.75">
      <c r="A3" s="14" t="s">
        <v>12</v>
      </c>
      <c r="B3" s="120"/>
      <c r="C3" s="120"/>
      <c r="D3" s="120"/>
      <c r="E3" s="28"/>
      <c r="F3" s="28"/>
    </row>
    <row r="4" spans="2:6" ht="12.75">
      <c r="B4" s="120"/>
      <c r="C4" s="120"/>
      <c r="D4" s="120"/>
      <c r="E4" s="28"/>
      <c r="F4" s="28"/>
    </row>
    <row r="5" spans="1:6" ht="12.75">
      <c r="A5" s="16"/>
      <c r="B5" s="21" t="s">
        <v>254</v>
      </c>
      <c r="C5" s="21" t="s">
        <v>254</v>
      </c>
      <c r="D5" s="21" t="s">
        <v>237</v>
      </c>
      <c r="E5" s="44"/>
      <c r="F5" s="44"/>
    </row>
    <row r="6" spans="1:6" ht="12.75">
      <c r="A6" s="18"/>
      <c r="B6" s="183" t="s">
        <v>182</v>
      </c>
      <c r="C6" s="183" t="s">
        <v>183</v>
      </c>
      <c r="D6" s="183" t="s">
        <v>250</v>
      </c>
      <c r="E6" s="30" t="s">
        <v>184</v>
      </c>
      <c r="F6" s="30" t="s">
        <v>185</v>
      </c>
    </row>
    <row r="7" spans="2:6" ht="12.75">
      <c r="B7" s="120"/>
      <c r="C7" s="120"/>
      <c r="D7" s="120"/>
      <c r="E7" s="28"/>
      <c r="F7" s="28"/>
    </row>
    <row r="8" spans="1:6" ht="12.75">
      <c r="A8" s="69" t="s">
        <v>186</v>
      </c>
      <c r="B8" s="120"/>
      <c r="C8" s="120"/>
      <c r="D8" s="120"/>
      <c r="E8" s="28"/>
      <c r="F8" s="28"/>
    </row>
    <row r="9" spans="1:6" ht="12.75">
      <c r="A9" t="s">
        <v>14</v>
      </c>
      <c r="B9" s="120">
        <v>4471</v>
      </c>
      <c r="C9" s="120">
        <v>3810</v>
      </c>
      <c r="D9" s="120">
        <v>6209304</v>
      </c>
      <c r="E9" s="28">
        <v>1388.8</v>
      </c>
      <c r="F9" s="28">
        <v>1629.9</v>
      </c>
    </row>
    <row r="10" spans="1:6" ht="12.75">
      <c r="A10" t="s">
        <v>15</v>
      </c>
      <c r="B10" s="120">
        <v>3749</v>
      </c>
      <c r="C10" s="120">
        <v>3281</v>
      </c>
      <c r="D10" s="120">
        <v>6010788</v>
      </c>
      <c r="E10" s="28">
        <v>1603.3</v>
      </c>
      <c r="F10" s="28">
        <v>1832.1</v>
      </c>
    </row>
    <row r="11" spans="1:6" ht="12.75">
      <c r="A11" t="s">
        <v>17</v>
      </c>
      <c r="B11" s="120">
        <v>4169</v>
      </c>
      <c r="C11" s="120">
        <v>3471</v>
      </c>
      <c r="D11" s="120">
        <v>3827386</v>
      </c>
      <c r="E11" s="28">
        <v>918</v>
      </c>
      <c r="F11" s="28">
        <v>1102.8</v>
      </c>
    </row>
    <row r="12" spans="1:6" ht="12.75">
      <c r="A12" t="s">
        <v>18</v>
      </c>
      <c r="B12" s="120">
        <v>4971</v>
      </c>
      <c r="C12" s="120">
        <v>4142</v>
      </c>
      <c r="D12" s="120">
        <v>3628476</v>
      </c>
      <c r="E12" s="28">
        <v>730</v>
      </c>
      <c r="F12" s="28">
        <v>876.1</v>
      </c>
    </row>
    <row r="13" spans="1:6" ht="12.75">
      <c r="A13" t="s">
        <v>24</v>
      </c>
      <c r="B13" s="120">
        <v>4677</v>
      </c>
      <c r="C13" s="120">
        <v>3878</v>
      </c>
      <c r="D13" s="120">
        <v>5439863</v>
      </c>
      <c r="E13" s="28">
        <v>1163.1</v>
      </c>
      <c r="F13" s="28">
        <v>1402.8</v>
      </c>
    </row>
    <row r="14" spans="1:6" ht="12.75">
      <c r="A14" t="s">
        <v>28</v>
      </c>
      <c r="B14" s="120">
        <v>2319</v>
      </c>
      <c r="C14" s="120">
        <v>1858</v>
      </c>
      <c r="D14" s="120">
        <v>6082260</v>
      </c>
      <c r="E14" s="28">
        <v>2623.3</v>
      </c>
      <c r="F14" s="28">
        <v>3273</v>
      </c>
    </row>
    <row r="15" spans="1:6" ht="12.75">
      <c r="A15" t="s">
        <v>30</v>
      </c>
      <c r="B15" s="120">
        <v>3222</v>
      </c>
      <c r="C15" s="120">
        <v>2736</v>
      </c>
      <c r="D15" s="120">
        <v>5806091</v>
      </c>
      <c r="E15" s="28">
        <v>1801.8</v>
      </c>
      <c r="F15" s="28">
        <v>2121.9</v>
      </c>
    </row>
    <row r="16" spans="1:6" ht="12.75">
      <c r="A16" t="s">
        <v>33</v>
      </c>
      <c r="B16" s="120">
        <v>3522</v>
      </c>
      <c r="C16" s="120">
        <v>2655</v>
      </c>
      <c r="D16" s="120">
        <v>5012838</v>
      </c>
      <c r="E16" s="28">
        <v>1423.4</v>
      </c>
      <c r="F16" s="28">
        <v>1887.9</v>
      </c>
    </row>
    <row r="17" spans="1:6" ht="12.75">
      <c r="A17" t="s">
        <v>38</v>
      </c>
      <c r="B17" s="120">
        <v>3243</v>
      </c>
      <c r="C17" s="120">
        <v>2576</v>
      </c>
      <c r="D17" s="120">
        <v>5019795</v>
      </c>
      <c r="E17" s="28">
        <v>1547.7</v>
      </c>
      <c r="F17" s="28">
        <v>1948.4</v>
      </c>
    </row>
    <row r="18" spans="1:6" ht="12.75">
      <c r="A18" t="s">
        <v>41</v>
      </c>
      <c r="B18" s="120">
        <v>5152</v>
      </c>
      <c r="C18" s="120">
        <v>4174</v>
      </c>
      <c r="D18" s="120">
        <v>4450917</v>
      </c>
      <c r="E18" s="28">
        <v>863.9</v>
      </c>
      <c r="F18" s="28">
        <v>1066.3</v>
      </c>
    </row>
    <row r="19" spans="2:6" ht="12.75">
      <c r="B19" s="120"/>
      <c r="C19" s="120"/>
      <c r="D19" s="120"/>
      <c r="E19" s="28"/>
      <c r="F19" s="28"/>
    </row>
    <row r="20" spans="1:6" ht="12.75">
      <c r="A20" s="69" t="s">
        <v>187</v>
      </c>
      <c r="B20" s="120"/>
      <c r="C20" s="120"/>
      <c r="D20" s="120"/>
      <c r="E20" s="28"/>
      <c r="F20" s="28"/>
    </row>
    <row r="21" spans="1:6" ht="12.75">
      <c r="A21" t="s">
        <v>21</v>
      </c>
      <c r="B21" s="120">
        <v>3894</v>
      </c>
      <c r="C21" s="120">
        <v>3179</v>
      </c>
      <c r="D21" s="120">
        <v>16570160</v>
      </c>
      <c r="E21" s="28">
        <v>4255.4</v>
      </c>
      <c r="F21" s="28">
        <v>5212.5</v>
      </c>
    </row>
    <row r="22" spans="1:6" ht="12.75">
      <c r="A22" t="s">
        <v>23</v>
      </c>
      <c r="B22" s="120">
        <v>3944</v>
      </c>
      <c r="C22" s="120">
        <v>3274</v>
      </c>
      <c r="D22" s="120">
        <v>14109022</v>
      </c>
      <c r="E22" s="28">
        <v>3577.5</v>
      </c>
      <c r="F22" s="28">
        <v>4310</v>
      </c>
    </row>
    <row r="23" spans="1:6" ht="12.75">
      <c r="A23" t="s">
        <v>25</v>
      </c>
      <c r="B23" s="120">
        <v>4429</v>
      </c>
      <c r="C23" s="120">
        <v>3620</v>
      </c>
      <c r="D23" s="120">
        <v>9253074</v>
      </c>
      <c r="E23" s="28">
        <v>2089.4</v>
      </c>
      <c r="F23" s="28">
        <v>2556.1</v>
      </c>
    </row>
    <row r="24" spans="1:6" ht="12.75">
      <c r="A24" t="s">
        <v>29</v>
      </c>
      <c r="B24" s="120">
        <v>3879</v>
      </c>
      <c r="C24" s="120">
        <v>3148</v>
      </c>
      <c r="D24" s="120">
        <v>10378695</v>
      </c>
      <c r="E24" s="28">
        <v>2675.3</v>
      </c>
      <c r="F24" s="28">
        <v>3297.3</v>
      </c>
    </row>
    <row r="25" spans="1:6" ht="12.75">
      <c r="A25" t="s">
        <v>32</v>
      </c>
      <c r="B25" s="120">
        <v>4537</v>
      </c>
      <c r="C25" s="120">
        <v>3634</v>
      </c>
      <c r="D25" s="120">
        <v>13264403</v>
      </c>
      <c r="E25" s="28">
        <v>2923.9</v>
      </c>
      <c r="F25" s="28">
        <v>3649.6</v>
      </c>
    </row>
    <row r="26" spans="1:6" ht="12.75">
      <c r="A26" t="s">
        <v>34</v>
      </c>
      <c r="B26" s="120">
        <v>3915</v>
      </c>
      <c r="C26" s="120">
        <v>3457</v>
      </c>
      <c r="D26" s="120">
        <v>13196006</v>
      </c>
      <c r="E26" s="28">
        <v>3371</v>
      </c>
      <c r="F26" s="28">
        <v>3817.5</v>
      </c>
    </row>
    <row r="27" spans="1:6" ht="12.75">
      <c r="A27" t="s">
        <v>36</v>
      </c>
      <c r="B27" s="120">
        <v>3233</v>
      </c>
      <c r="C27" s="120">
        <v>2828</v>
      </c>
      <c r="D27" s="120">
        <v>9900616</v>
      </c>
      <c r="E27" s="28">
        <v>3062</v>
      </c>
      <c r="F27" s="28">
        <v>3500.6</v>
      </c>
    </row>
    <row r="28" spans="2:6" ht="12.75">
      <c r="B28" s="120"/>
      <c r="C28" s="120"/>
      <c r="D28" s="120"/>
      <c r="E28" s="28"/>
      <c r="F28" s="28"/>
    </row>
    <row r="29" spans="1:6" ht="12.75">
      <c r="A29" s="69" t="s">
        <v>188</v>
      </c>
      <c r="B29" s="120"/>
      <c r="C29" s="120"/>
      <c r="D29" s="120"/>
      <c r="E29" s="28"/>
      <c r="F29" s="28"/>
    </row>
    <row r="30" spans="1:6" ht="12.75">
      <c r="A30" t="s">
        <v>16</v>
      </c>
      <c r="B30" s="120">
        <v>4207</v>
      </c>
      <c r="C30" s="120">
        <v>3427</v>
      </c>
      <c r="D30" s="120">
        <v>29553020</v>
      </c>
      <c r="E30" s="28">
        <v>7024.3</v>
      </c>
      <c r="F30" s="28">
        <v>8623.9</v>
      </c>
    </row>
    <row r="31" spans="1:6" ht="12.75">
      <c r="A31" t="s">
        <v>19</v>
      </c>
      <c r="B31" s="120">
        <v>4349</v>
      </c>
      <c r="C31" s="120">
        <v>3796</v>
      </c>
      <c r="D31" s="120">
        <v>44384803</v>
      </c>
      <c r="E31" s="28">
        <v>10205.4</v>
      </c>
      <c r="F31" s="28">
        <v>11693.2</v>
      </c>
    </row>
    <row r="32" spans="1:6" ht="12.75">
      <c r="A32" t="s">
        <v>20</v>
      </c>
      <c r="B32" s="120">
        <v>3713</v>
      </c>
      <c r="C32" s="120">
        <v>3394</v>
      </c>
      <c r="D32" s="120">
        <v>35614940</v>
      </c>
      <c r="E32" s="28">
        <v>9592.6</v>
      </c>
      <c r="F32" s="28">
        <v>10492.9</v>
      </c>
    </row>
    <row r="33" spans="1:6" ht="12.75">
      <c r="A33" t="s">
        <v>22</v>
      </c>
      <c r="B33" s="120">
        <v>3181</v>
      </c>
      <c r="C33" s="120">
        <v>2629</v>
      </c>
      <c r="D33" s="120">
        <v>21408420</v>
      </c>
      <c r="E33" s="28">
        <v>6730.3</v>
      </c>
      <c r="F33" s="28">
        <v>8144.1</v>
      </c>
    </row>
    <row r="34" spans="1:6" ht="12.75">
      <c r="A34" t="s">
        <v>31</v>
      </c>
      <c r="B34" s="120">
        <v>3417</v>
      </c>
      <c r="C34" s="120">
        <v>2727</v>
      </c>
      <c r="D34" s="120">
        <v>25410217</v>
      </c>
      <c r="E34" s="28">
        <v>7437.4</v>
      </c>
      <c r="F34" s="28">
        <v>9316.6</v>
      </c>
    </row>
    <row r="35" spans="1:6" ht="12.75">
      <c r="A35" t="s">
        <v>37</v>
      </c>
      <c r="B35" s="120">
        <v>2674</v>
      </c>
      <c r="C35" s="120">
        <v>2264</v>
      </c>
      <c r="D35" s="120">
        <v>21644330</v>
      </c>
      <c r="E35" s="28">
        <v>8094.8</v>
      </c>
      <c r="F35" s="28">
        <v>9561</v>
      </c>
    </row>
    <row r="36" spans="1:6" ht="12.75">
      <c r="A36" t="s">
        <v>39</v>
      </c>
      <c r="B36" s="120">
        <v>4570</v>
      </c>
      <c r="C36" s="120">
        <v>3659</v>
      </c>
      <c r="D36" s="120">
        <v>35982288</v>
      </c>
      <c r="E36" s="28">
        <v>7873.5</v>
      </c>
      <c r="F36" s="28">
        <v>9834.4</v>
      </c>
    </row>
    <row r="37" spans="1:6" ht="12.75">
      <c r="A37" t="s">
        <v>40</v>
      </c>
      <c r="B37" s="120">
        <v>3113</v>
      </c>
      <c r="C37" s="120">
        <v>2510</v>
      </c>
      <c r="D37" s="120">
        <v>33820911</v>
      </c>
      <c r="E37" s="28">
        <v>10865.3</v>
      </c>
      <c r="F37" s="28">
        <v>13472.4</v>
      </c>
    </row>
    <row r="38" spans="2:6" ht="12.75">
      <c r="B38" s="120"/>
      <c r="C38" s="120"/>
      <c r="D38" s="120"/>
      <c r="E38" s="28"/>
      <c r="F38" s="28"/>
    </row>
    <row r="39" spans="1:6" ht="12.75">
      <c r="A39" s="69" t="s">
        <v>189</v>
      </c>
      <c r="B39" s="120"/>
      <c r="C39" s="120"/>
      <c r="D39" s="120"/>
      <c r="E39" s="28"/>
      <c r="F39" s="28"/>
    </row>
    <row r="40" spans="1:6" ht="12.75">
      <c r="A40" t="s">
        <v>26</v>
      </c>
      <c r="B40" s="120">
        <v>3305</v>
      </c>
      <c r="C40" s="120">
        <v>2847</v>
      </c>
      <c r="D40" s="120">
        <v>39503912</v>
      </c>
      <c r="E40" s="28">
        <v>11952.9</v>
      </c>
      <c r="F40" s="28">
        <v>13873.8</v>
      </c>
    </row>
    <row r="41" spans="1:6" ht="12.75">
      <c r="A41" t="s">
        <v>27</v>
      </c>
      <c r="B41" s="120">
        <v>2879</v>
      </c>
      <c r="C41" s="120">
        <v>2297</v>
      </c>
      <c r="D41" s="120">
        <v>41481093</v>
      </c>
      <c r="E41" s="28">
        <v>14410.3</v>
      </c>
      <c r="F41" s="28">
        <v>18059.7</v>
      </c>
    </row>
    <row r="42" spans="1:6" ht="12.75">
      <c r="A42" t="s">
        <v>35</v>
      </c>
      <c r="B42" s="120">
        <v>3411</v>
      </c>
      <c r="C42" s="120">
        <v>3056</v>
      </c>
      <c r="D42" s="120">
        <v>54674614</v>
      </c>
      <c r="E42" s="28">
        <v>16029.3</v>
      </c>
      <c r="F42" s="28">
        <v>17889.9</v>
      </c>
    </row>
    <row r="43" spans="2:6" ht="12.75">
      <c r="B43" s="120"/>
      <c r="C43" s="120"/>
      <c r="D43" s="120"/>
      <c r="E43" s="28"/>
      <c r="F43" s="28"/>
    </row>
    <row r="44" spans="1:6" ht="12.75">
      <c r="A44" s="80" t="s">
        <v>90</v>
      </c>
      <c r="B44" s="184">
        <v>3567</v>
      </c>
      <c r="C44" s="184">
        <v>2990</v>
      </c>
      <c r="D44" s="184">
        <v>521638242</v>
      </c>
      <c r="E44" s="185">
        <v>146233.9</v>
      </c>
      <c r="F44" s="185">
        <v>174446.7</v>
      </c>
    </row>
    <row r="45" spans="1:6" ht="12.75">
      <c r="A45" s="81" t="s">
        <v>91</v>
      </c>
      <c r="B45" s="186">
        <v>3791</v>
      </c>
      <c r="C45" s="186">
        <v>3155</v>
      </c>
      <c r="D45" s="186"/>
      <c r="E45" s="187"/>
      <c r="F45" s="187"/>
    </row>
    <row r="46" spans="1:6" ht="12.75">
      <c r="A46" s="188" t="s">
        <v>245</v>
      </c>
      <c r="B46" s="120"/>
      <c r="C46" s="120"/>
      <c r="D46" s="120"/>
      <c r="E46" s="28"/>
      <c r="F46" s="28"/>
    </row>
    <row r="47" spans="2:6" ht="12.75">
      <c r="B47" s="120"/>
      <c r="C47" s="120"/>
      <c r="D47" s="120"/>
      <c r="E47" s="28"/>
      <c r="F47" s="28"/>
    </row>
    <row r="48" spans="2:6" ht="12.75">
      <c r="B48" s="120"/>
      <c r="C48" s="120"/>
      <c r="D48" s="120"/>
      <c r="E48" s="28"/>
      <c r="F48" s="28"/>
    </row>
    <row r="49" spans="2:6" ht="12.75">
      <c r="B49" s="120"/>
      <c r="C49" s="120"/>
      <c r="D49" s="120"/>
      <c r="E49" s="28"/>
      <c r="F49" s="28"/>
    </row>
    <row r="50" spans="2:6" ht="12.75">
      <c r="B50" s="120"/>
      <c r="C50" s="120"/>
      <c r="D50" s="120"/>
      <c r="E50" s="28"/>
      <c r="F50" s="28"/>
    </row>
    <row r="51" spans="2:6" ht="12.75">
      <c r="B51" s="120"/>
      <c r="C51" s="120"/>
      <c r="D51" s="120"/>
      <c r="E51" s="28"/>
      <c r="F51" s="28"/>
    </row>
    <row r="52" spans="2:6" ht="12.75">
      <c r="B52" s="120"/>
      <c r="C52" s="120"/>
      <c r="D52" s="120"/>
      <c r="E52" s="28"/>
      <c r="F52" s="28"/>
    </row>
  </sheetData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A2" sqref="A2"/>
    </sheetView>
  </sheetViews>
  <sheetFormatPr defaultColWidth="9.140625" defaultRowHeight="12.75"/>
  <cols>
    <col min="1" max="1" width="9.28125" style="0" customWidth="1"/>
    <col min="2" max="2" width="50.57421875" style="0" customWidth="1"/>
    <col min="3" max="9" width="17.7109375" style="0" customWidth="1"/>
  </cols>
  <sheetData>
    <row r="1" spans="1:7" ht="12.75">
      <c r="A1" s="14" t="s">
        <v>255</v>
      </c>
      <c r="C1" s="50"/>
      <c r="D1" s="50"/>
      <c r="E1" s="25"/>
      <c r="F1" s="26"/>
      <c r="G1" s="26"/>
    </row>
    <row r="2" spans="1:7" ht="12.75">
      <c r="A2" s="14" t="s">
        <v>256</v>
      </c>
      <c r="C2" s="50"/>
      <c r="D2" s="50"/>
      <c r="E2" s="25"/>
      <c r="F2" s="26"/>
      <c r="G2" s="26"/>
    </row>
    <row r="3" spans="1:7" ht="12.75">
      <c r="A3" s="14" t="s">
        <v>12</v>
      </c>
      <c r="C3" s="50"/>
      <c r="D3" s="50"/>
      <c r="E3" s="25"/>
      <c r="F3" s="26"/>
      <c r="G3" s="26"/>
    </row>
    <row r="4" spans="3:7" ht="12.75">
      <c r="C4" s="50"/>
      <c r="D4" s="50"/>
      <c r="E4" s="25"/>
      <c r="F4" s="26"/>
      <c r="G4" s="26"/>
    </row>
    <row r="5" spans="1:8" ht="12.75">
      <c r="A5" s="16"/>
      <c r="B5" s="16"/>
      <c r="C5" s="52" t="s">
        <v>257</v>
      </c>
      <c r="D5" s="52" t="s">
        <v>257</v>
      </c>
      <c r="E5" s="29"/>
      <c r="F5" s="44" t="s">
        <v>258</v>
      </c>
      <c r="G5" s="44" t="s">
        <v>259</v>
      </c>
      <c r="H5" s="15"/>
    </row>
    <row r="6" spans="1:8" ht="12.75">
      <c r="A6" s="190" t="s">
        <v>148</v>
      </c>
      <c r="B6" s="18"/>
      <c r="C6" s="54" t="s">
        <v>132</v>
      </c>
      <c r="D6" s="54" t="s">
        <v>260</v>
      </c>
      <c r="E6" s="35" t="s">
        <v>250</v>
      </c>
      <c r="F6" s="30" t="s">
        <v>261</v>
      </c>
      <c r="G6" s="30" t="s">
        <v>261</v>
      </c>
      <c r="H6" s="15"/>
    </row>
    <row r="7" spans="1:8" ht="12.75">
      <c r="A7" s="66"/>
      <c r="C7" s="97"/>
      <c r="D7" s="97"/>
      <c r="E7" s="27"/>
      <c r="F7" s="28"/>
      <c r="G7" s="28"/>
      <c r="H7" s="15"/>
    </row>
    <row r="8" spans="1:7" ht="12.75">
      <c r="A8" s="67">
        <v>1.1</v>
      </c>
      <c r="B8" t="s">
        <v>150</v>
      </c>
      <c r="C8" s="50">
        <v>5.5</v>
      </c>
      <c r="D8" s="50">
        <v>99.42</v>
      </c>
      <c r="E8" s="25">
        <v>249742024</v>
      </c>
      <c r="F8" s="26">
        <v>45382053</v>
      </c>
      <c r="G8" s="26">
        <v>2512090</v>
      </c>
    </row>
    <row r="9" spans="1:7" ht="12.75">
      <c r="A9" s="67"/>
      <c r="C9" s="50"/>
      <c r="D9" s="50"/>
      <c r="E9" s="25"/>
      <c r="F9" s="26"/>
      <c r="G9" s="26"/>
    </row>
    <row r="10" spans="1:7" ht="12.75">
      <c r="A10" s="67">
        <v>1.2</v>
      </c>
      <c r="B10" t="s">
        <v>152</v>
      </c>
      <c r="C10" s="50">
        <v>5.82</v>
      </c>
      <c r="D10" s="50">
        <v>106.78</v>
      </c>
      <c r="E10" s="25">
        <v>102595631</v>
      </c>
      <c r="F10" s="26">
        <v>17627365</v>
      </c>
      <c r="G10" s="26">
        <v>960803</v>
      </c>
    </row>
    <row r="11" spans="1:7" ht="12.75">
      <c r="A11" s="67"/>
      <c r="C11" s="50"/>
      <c r="D11" s="50"/>
      <c r="E11" s="25"/>
      <c r="F11" s="26"/>
      <c r="G11" s="26"/>
    </row>
    <row r="12" spans="1:7" ht="12.75">
      <c r="A12" s="67">
        <v>1.3</v>
      </c>
      <c r="B12" t="s">
        <v>154</v>
      </c>
      <c r="C12" s="50">
        <v>10.57</v>
      </c>
      <c r="D12" s="50">
        <v>246.3</v>
      </c>
      <c r="E12" s="25">
        <v>57769569</v>
      </c>
      <c r="F12" s="26">
        <v>5467011</v>
      </c>
      <c r="G12" s="26">
        <v>234548</v>
      </c>
    </row>
    <row r="13" spans="1:7" ht="12.75">
      <c r="A13" s="67"/>
      <c r="C13" s="50"/>
      <c r="D13" s="50"/>
      <c r="E13" s="25"/>
      <c r="F13" s="26"/>
      <c r="G13" s="26"/>
    </row>
    <row r="14" spans="1:7" ht="12.75">
      <c r="A14" s="67">
        <v>1.4</v>
      </c>
      <c r="B14" t="s">
        <v>156</v>
      </c>
      <c r="C14" s="50">
        <v>7.72</v>
      </c>
      <c r="D14" s="50">
        <v>190.66</v>
      </c>
      <c r="E14" s="25">
        <v>77156189</v>
      </c>
      <c r="F14" s="26">
        <v>9994645</v>
      </c>
      <c r="G14" s="26">
        <v>404674</v>
      </c>
    </row>
    <row r="15" spans="1:7" ht="12.75">
      <c r="A15" s="67"/>
      <c r="C15" s="50"/>
      <c r="D15" s="50"/>
      <c r="E15" s="25"/>
      <c r="F15" s="26"/>
      <c r="G15" s="26"/>
    </row>
    <row r="16" spans="1:7" ht="12.75">
      <c r="A16" s="67">
        <v>1.5</v>
      </c>
      <c r="B16" t="s">
        <v>262</v>
      </c>
      <c r="C16" s="50">
        <v>4.23</v>
      </c>
      <c r="D16" s="50">
        <v>71.83</v>
      </c>
      <c r="E16" s="25">
        <v>28562097</v>
      </c>
      <c r="F16" s="26">
        <v>6746437</v>
      </c>
      <c r="G16" s="26">
        <v>397629</v>
      </c>
    </row>
    <row r="17" spans="1:7" ht="12.75">
      <c r="A17" s="66"/>
      <c r="C17" s="50"/>
      <c r="D17" s="50"/>
      <c r="E17" s="25"/>
      <c r="F17" s="26"/>
      <c r="G17" s="26"/>
    </row>
    <row r="18" spans="1:7" ht="12.75">
      <c r="A18" s="67">
        <v>1.6</v>
      </c>
      <c r="B18" t="s">
        <v>160</v>
      </c>
      <c r="C18" s="50">
        <v>4.75</v>
      </c>
      <c r="D18" s="50">
        <v>166.02</v>
      </c>
      <c r="E18" s="25">
        <v>2422558</v>
      </c>
      <c r="F18" s="26">
        <v>509726</v>
      </c>
      <c r="G18" s="26">
        <v>14592</v>
      </c>
    </row>
    <row r="19" spans="1:7" ht="12.75">
      <c r="A19" s="67"/>
      <c r="C19" s="50"/>
      <c r="D19" s="50"/>
      <c r="E19" s="25"/>
      <c r="F19" s="26"/>
      <c r="G19" s="26"/>
    </row>
    <row r="20" spans="1:7" ht="12.75">
      <c r="A20" s="67">
        <v>1.7</v>
      </c>
      <c r="B20" t="s">
        <v>162</v>
      </c>
      <c r="C20" s="50">
        <v>4.25</v>
      </c>
      <c r="D20" s="50">
        <v>380.83</v>
      </c>
      <c r="E20" s="25">
        <v>3390174</v>
      </c>
      <c r="F20" s="26">
        <v>798341</v>
      </c>
      <c r="G20" s="26">
        <v>8902</v>
      </c>
    </row>
    <row r="21" spans="1:7" ht="12.75">
      <c r="A21" s="67"/>
      <c r="C21" s="50"/>
      <c r="D21" s="50"/>
      <c r="E21" s="25"/>
      <c r="F21" s="26"/>
      <c r="G21" s="26"/>
    </row>
    <row r="22" spans="1:7" ht="12.75">
      <c r="A22" s="94">
        <v>1</v>
      </c>
      <c r="B22" s="78" t="s">
        <v>177</v>
      </c>
      <c r="C22" s="189">
        <v>6.03</v>
      </c>
      <c r="D22" s="189">
        <v>115.07</v>
      </c>
      <c r="E22" s="82">
        <v>521638242</v>
      </c>
      <c r="F22" s="83">
        <v>86525578</v>
      </c>
      <c r="G22" s="83">
        <v>4533238</v>
      </c>
    </row>
    <row r="23" spans="1:7" ht="12.75">
      <c r="A23" s="84" t="s">
        <v>245</v>
      </c>
      <c r="C23" s="50"/>
      <c r="D23" s="50"/>
      <c r="E23" s="25"/>
      <c r="F23" s="26"/>
      <c r="G23" s="26"/>
    </row>
    <row r="24" spans="3:7" ht="12.75">
      <c r="C24" s="50"/>
      <c r="D24" s="50"/>
      <c r="E24" s="25"/>
      <c r="F24" s="26"/>
      <c r="G24" s="26"/>
    </row>
    <row r="25" spans="3:7" ht="12.75">
      <c r="C25" s="50"/>
      <c r="D25" s="50"/>
      <c r="E25" s="25"/>
      <c r="F25" s="26"/>
      <c r="G25" s="26"/>
    </row>
    <row r="26" ht="12.75">
      <c r="G26">
        <v>32</v>
      </c>
    </row>
  </sheetData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A23" sqref="A23"/>
    </sheetView>
  </sheetViews>
  <sheetFormatPr defaultColWidth="9.140625" defaultRowHeight="12.75"/>
  <cols>
    <col min="1" max="1" width="40.7109375" style="0" customWidth="1"/>
    <col min="2" max="10" width="17.7109375" style="15" customWidth="1"/>
  </cols>
  <sheetData>
    <row r="1" spans="1:9" ht="12.75">
      <c r="A1" s="14" t="s">
        <v>263</v>
      </c>
      <c r="B1" s="97"/>
      <c r="C1" s="97"/>
      <c r="D1" s="97"/>
      <c r="E1" s="97"/>
      <c r="F1" s="97"/>
      <c r="G1" s="97"/>
      <c r="H1" s="97"/>
      <c r="I1" s="32">
        <v>33</v>
      </c>
    </row>
    <row r="2" spans="1:9" ht="12.75">
      <c r="A2" s="14" t="s">
        <v>264</v>
      </c>
      <c r="B2" s="97"/>
      <c r="C2" s="97"/>
      <c r="D2" s="97"/>
      <c r="E2" s="97"/>
      <c r="F2" s="97"/>
      <c r="G2" s="97"/>
      <c r="H2" s="97"/>
      <c r="I2" s="97"/>
    </row>
    <row r="3" spans="1:9" ht="12.75">
      <c r="A3" s="14" t="s">
        <v>12</v>
      </c>
      <c r="B3" s="97"/>
      <c r="C3" s="97"/>
      <c r="D3" s="97"/>
      <c r="E3" s="97"/>
      <c r="F3" s="97"/>
      <c r="G3" s="97"/>
      <c r="H3" s="97"/>
      <c r="I3" s="97"/>
    </row>
    <row r="4" spans="2:9" ht="12.75">
      <c r="B4" s="97"/>
      <c r="C4" s="97"/>
      <c r="D4" s="97"/>
      <c r="E4" s="97"/>
      <c r="F4" s="97"/>
      <c r="G4" s="97"/>
      <c r="H4" s="97"/>
      <c r="I4" s="97"/>
    </row>
    <row r="5" spans="1:9" ht="12.75">
      <c r="A5" s="16"/>
      <c r="B5" s="17"/>
      <c r="C5" s="29"/>
      <c r="D5" s="29" t="s">
        <v>265</v>
      </c>
      <c r="E5" s="29" t="s">
        <v>266</v>
      </c>
      <c r="F5" s="29"/>
      <c r="G5" s="29" t="s">
        <v>267</v>
      </c>
      <c r="H5" s="29"/>
      <c r="I5" s="29"/>
    </row>
    <row r="6" spans="1:9" ht="12.75">
      <c r="A6" s="45"/>
      <c r="B6" s="46" t="s">
        <v>268</v>
      </c>
      <c r="C6" s="158" t="s">
        <v>269</v>
      </c>
      <c r="D6" s="158" t="s">
        <v>270</v>
      </c>
      <c r="E6" s="158" t="s">
        <v>271</v>
      </c>
      <c r="F6" s="158" t="s">
        <v>272</v>
      </c>
      <c r="G6" s="158" t="s">
        <v>273</v>
      </c>
      <c r="H6" s="158" t="s">
        <v>274</v>
      </c>
      <c r="I6" s="158" t="s">
        <v>275</v>
      </c>
    </row>
    <row r="7" spans="1:9" ht="12.75">
      <c r="A7" s="18"/>
      <c r="B7" s="19" t="s">
        <v>237</v>
      </c>
      <c r="C7" s="35" t="s">
        <v>276</v>
      </c>
      <c r="D7" s="35" t="s">
        <v>241</v>
      </c>
      <c r="E7" s="35" t="s">
        <v>277</v>
      </c>
      <c r="F7" s="35" t="s">
        <v>277</v>
      </c>
      <c r="G7" s="35" t="s">
        <v>278</v>
      </c>
      <c r="H7" s="35" t="s">
        <v>267</v>
      </c>
      <c r="I7" s="35" t="s">
        <v>279</v>
      </c>
    </row>
    <row r="8" spans="2:9" ht="12.75">
      <c r="B8" s="97"/>
      <c r="C8" s="97"/>
      <c r="D8" s="97"/>
      <c r="E8" s="97"/>
      <c r="F8" s="97"/>
      <c r="G8" s="97"/>
      <c r="H8" s="97"/>
      <c r="I8" s="97"/>
    </row>
    <row r="9" spans="1:9" ht="12.75">
      <c r="A9" s="69" t="s">
        <v>186</v>
      </c>
      <c r="B9" s="97"/>
      <c r="C9" s="97"/>
      <c r="D9" s="97"/>
      <c r="E9" s="97"/>
      <c r="F9" s="97"/>
      <c r="G9" s="97"/>
      <c r="H9" s="97"/>
      <c r="I9" s="97"/>
    </row>
    <row r="10" spans="1:9" ht="12.75">
      <c r="A10" t="s">
        <v>14</v>
      </c>
      <c r="B10" s="97">
        <v>7.68</v>
      </c>
      <c r="C10" s="97">
        <v>7.19</v>
      </c>
      <c r="D10" s="97">
        <v>8.09</v>
      </c>
      <c r="E10" s="97">
        <v>9.04</v>
      </c>
      <c r="F10" s="97">
        <v>7.82</v>
      </c>
      <c r="G10" s="97">
        <v>5.8</v>
      </c>
      <c r="H10" s="97">
        <v>0</v>
      </c>
      <c r="I10" s="97">
        <v>0</v>
      </c>
    </row>
    <row r="11" spans="1:9" ht="12.75">
      <c r="A11" t="s">
        <v>15</v>
      </c>
      <c r="B11" s="97">
        <v>6.61</v>
      </c>
      <c r="C11" s="97">
        <v>5.5</v>
      </c>
      <c r="D11" s="97">
        <v>7.05</v>
      </c>
      <c r="E11" s="97">
        <v>10.79</v>
      </c>
      <c r="F11" s="97">
        <v>6.73</v>
      </c>
      <c r="G11" s="97">
        <v>8.77</v>
      </c>
      <c r="H11" s="97">
        <v>1.01</v>
      </c>
      <c r="I11" s="97">
        <v>2.7</v>
      </c>
    </row>
    <row r="12" spans="1:9" ht="12.75">
      <c r="A12" t="s">
        <v>17</v>
      </c>
      <c r="B12" s="97">
        <v>7</v>
      </c>
      <c r="C12" s="97">
        <v>6.84</v>
      </c>
      <c r="D12" s="97">
        <v>5.82</v>
      </c>
      <c r="E12" s="97">
        <v>4.34</v>
      </c>
      <c r="F12" s="97">
        <v>8.26</v>
      </c>
      <c r="G12" s="97">
        <v>10.77</v>
      </c>
      <c r="H12" s="97">
        <v>57.65</v>
      </c>
      <c r="I12" s="97">
        <v>3.03</v>
      </c>
    </row>
    <row r="13" spans="1:9" ht="12.75">
      <c r="A13" t="s">
        <v>18</v>
      </c>
      <c r="B13" s="97">
        <v>8.35</v>
      </c>
      <c r="C13" s="97">
        <v>7.57</v>
      </c>
      <c r="D13" s="97">
        <v>9.88</v>
      </c>
      <c r="E13" s="97">
        <v>12.29</v>
      </c>
      <c r="F13" s="97">
        <v>7.06</v>
      </c>
      <c r="G13" s="97">
        <v>10.68</v>
      </c>
      <c r="H13" s="97">
        <v>4.27</v>
      </c>
      <c r="I13" s="97">
        <v>1.66</v>
      </c>
    </row>
    <row r="14" spans="1:9" ht="12.75">
      <c r="A14" t="s">
        <v>24</v>
      </c>
      <c r="B14" s="97">
        <v>7.82</v>
      </c>
      <c r="C14" s="97">
        <v>7.12</v>
      </c>
      <c r="D14" s="97">
        <v>9.06</v>
      </c>
      <c r="E14" s="97">
        <v>10.64</v>
      </c>
      <c r="F14" s="97">
        <v>7.24</v>
      </c>
      <c r="G14" s="97">
        <v>6.5</v>
      </c>
      <c r="H14" s="97">
        <v>15.97</v>
      </c>
      <c r="I14" s="97">
        <v>15.83</v>
      </c>
    </row>
    <row r="15" spans="1:9" ht="12.75">
      <c r="A15" t="s">
        <v>28</v>
      </c>
      <c r="B15" s="97">
        <v>3.75</v>
      </c>
      <c r="C15" s="97">
        <v>3.65</v>
      </c>
      <c r="D15" s="97">
        <v>2.98</v>
      </c>
      <c r="E15" s="97">
        <v>4.79</v>
      </c>
      <c r="F15" s="97">
        <v>4.81</v>
      </c>
      <c r="G15" s="97">
        <v>2.88</v>
      </c>
      <c r="H15" s="97">
        <v>0</v>
      </c>
      <c r="I15" s="97">
        <v>0</v>
      </c>
    </row>
    <row r="16" spans="1:9" ht="12.75">
      <c r="A16" t="s">
        <v>30</v>
      </c>
      <c r="B16" s="97">
        <v>5.52</v>
      </c>
      <c r="C16" s="97">
        <v>4.21</v>
      </c>
      <c r="D16" s="97">
        <v>4.89</v>
      </c>
      <c r="E16" s="97">
        <v>5.11</v>
      </c>
      <c r="F16" s="97">
        <v>10.71</v>
      </c>
      <c r="G16" s="97">
        <v>6.66</v>
      </c>
      <c r="H16" s="97">
        <v>2</v>
      </c>
      <c r="I16" s="97">
        <v>0</v>
      </c>
    </row>
    <row r="17" spans="1:9" ht="12.75">
      <c r="A17" t="s">
        <v>33</v>
      </c>
      <c r="B17" s="97">
        <v>5.35</v>
      </c>
      <c r="C17" s="97">
        <v>5.13</v>
      </c>
      <c r="D17" s="97">
        <v>5.88</v>
      </c>
      <c r="E17" s="97">
        <v>5.4</v>
      </c>
      <c r="F17" s="97">
        <v>5.78</v>
      </c>
      <c r="G17" s="97">
        <v>4.45</v>
      </c>
      <c r="H17" s="97">
        <v>8.1</v>
      </c>
      <c r="I17" s="97">
        <v>0</v>
      </c>
    </row>
    <row r="18" spans="1:9" ht="12.75">
      <c r="A18" t="s">
        <v>38</v>
      </c>
      <c r="B18" s="97">
        <v>5.19</v>
      </c>
      <c r="C18" s="97">
        <v>5.02</v>
      </c>
      <c r="D18" s="97">
        <v>3.74</v>
      </c>
      <c r="E18" s="97">
        <v>8.16</v>
      </c>
      <c r="F18" s="97">
        <v>5.94</v>
      </c>
      <c r="G18" s="97">
        <v>5.35</v>
      </c>
      <c r="H18" s="97">
        <v>2.49</v>
      </c>
      <c r="I18" s="97">
        <v>6.11</v>
      </c>
    </row>
    <row r="19" spans="1:9" ht="12.75">
      <c r="A19" t="s">
        <v>41</v>
      </c>
      <c r="B19" s="97">
        <v>8.42</v>
      </c>
      <c r="C19" s="97">
        <v>8.16</v>
      </c>
      <c r="D19" s="97">
        <v>8.67</v>
      </c>
      <c r="E19" s="97">
        <v>12.74</v>
      </c>
      <c r="F19" s="97">
        <v>10.17</v>
      </c>
      <c r="G19" s="97">
        <v>11.43</v>
      </c>
      <c r="H19" s="97">
        <v>0</v>
      </c>
      <c r="I19" s="97">
        <v>1.15</v>
      </c>
    </row>
    <row r="20" spans="2:9" ht="12.75">
      <c r="B20" s="97"/>
      <c r="C20" s="97"/>
      <c r="D20" s="97"/>
      <c r="E20" s="97"/>
      <c r="F20" s="97"/>
      <c r="G20" s="97"/>
      <c r="H20" s="97"/>
      <c r="I20" s="97"/>
    </row>
    <row r="21" spans="1:9" ht="12.75">
      <c r="A21" s="69" t="s">
        <v>187</v>
      </c>
      <c r="B21" s="97"/>
      <c r="C21" s="97"/>
      <c r="D21" s="97"/>
      <c r="E21" s="97"/>
      <c r="F21" s="97"/>
      <c r="G21" s="97"/>
      <c r="H21" s="97"/>
      <c r="I21" s="97"/>
    </row>
    <row r="22" spans="1:9" ht="12.75">
      <c r="A22" t="s">
        <v>21</v>
      </c>
      <c r="B22" s="97">
        <v>6.41</v>
      </c>
      <c r="C22" s="97">
        <v>5.61</v>
      </c>
      <c r="D22" s="97">
        <v>6.93</v>
      </c>
      <c r="E22" s="97">
        <v>9.3</v>
      </c>
      <c r="F22" s="97">
        <v>7.36</v>
      </c>
      <c r="G22" s="97">
        <v>6.79</v>
      </c>
      <c r="H22" s="97">
        <v>9.24</v>
      </c>
      <c r="I22" s="97">
        <v>7.47</v>
      </c>
    </row>
    <row r="23" spans="1:9" ht="12.75">
      <c r="A23" t="s">
        <v>23</v>
      </c>
      <c r="B23" s="97">
        <v>6.6</v>
      </c>
      <c r="C23" s="97">
        <v>5.98</v>
      </c>
      <c r="D23" s="97">
        <v>5.68</v>
      </c>
      <c r="E23" s="97">
        <v>13.12</v>
      </c>
      <c r="F23" s="97">
        <v>7.44</v>
      </c>
      <c r="G23" s="97">
        <v>5.35</v>
      </c>
      <c r="H23" s="97">
        <v>1.54</v>
      </c>
      <c r="I23" s="97">
        <v>5</v>
      </c>
    </row>
    <row r="24" spans="1:9" ht="12.75">
      <c r="A24" t="s">
        <v>25</v>
      </c>
      <c r="B24" s="97">
        <v>7.3</v>
      </c>
      <c r="C24" s="97">
        <v>6.78</v>
      </c>
      <c r="D24" s="97">
        <v>9.06</v>
      </c>
      <c r="E24" s="97">
        <v>13.84</v>
      </c>
      <c r="F24" s="97">
        <v>8.13</v>
      </c>
      <c r="G24" s="97">
        <v>5.47</v>
      </c>
      <c r="H24" s="97">
        <v>2.71</v>
      </c>
      <c r="I24" s="97">
        <v>0.68</v>
      </c>
    </row>
    <row r="25" spans="1:9" ht="12.75">
      <c r="A25" t="s">
        <v>29</v>
      </c>
      <c r="B25" s="97">
        <v>6.35</v>
      </c>
      <c r="C25" s="97">
        <v>5.32</v>
      </c>
      <c r="D25" s="97">
        <v>6.87</v>
      </c>
      <c r="E25" s="97">
        <v>10.46</v>
      </c>
      <c r="F25" s="97">
        <v>9.31</v>
      </c>
      <c r="G25" s="97">
        <v>4.52</v>
      </c>
      <c r="H25" s="97">
        <v>3.76</v>
      </c>
      <c r="I25" s="97">
        <v>4.56</v>
      </c>
    </row>
    <row r="26" spans="1:9" ht="12.75">
      <c r="A26" t="s">
        <v>32</v>
      </c>
      <c r="B26" s="97">
        <v>7.33</v>
      </c>
      <c r="C26" s="97">
        <v>6.56</v>
      </c>
      <c r="D26" s="97">
        <v>7.08</v>
      </c>
      <c r="E26" s="97">
        <v>7.11</v>
      </c>
      <c r="F26" s="97">
        <v>11.54</v>
      </c>
      <c r="G26" s="97">
        <v>10.17</v>
      </c>
      <c r="H26" s="97">
        <v>2.06</v>
      </c>
      <c r="I26" s="97">
        <v>3.89</v>
      </c>
    </row>
    <row r="27" spans="1:9" ht="12.75">
      <c r="A27" t="s">
        <v>34</v>
      </c>
      <c r="B27" s="97">
        <v>6.97</v>
      </c>
      <c r="C27" s="97">
        <v>5.51</v>
      </c>
      <c r="D27" s="97">
        <v>7.43</v>
      </c>
      <c r="E27" s="97">
        <v>19.34</v>
      </c>
      <c r="F27" s="97">
        <v>9.99</v>
      </c>
      <c r="G27" s="97">
        <v>3.58</v>
      </c>
      <c r="H27" s="97">
        <v>3.5</v>
      </c>
      <c r="I27" s="97">
        <v>3.5</v>
      </c>
    </row>
    <row r="28" spans="1:9" ht="12.75">
      <c r="A28" t="s">
        <v>36</v>
      </c>
      <c r="B28" s="97">
        <v>5.7</v>
      </c>
      <c r="C28" s="97">
        <v>5.32</v>
      </c>
      <c r="D28" s="97">
        <v>5.48</v>
      </c>
      <c r="E28" s="97">
        <v>9.01</v>
      </c>
      <c r="F28" s="97">
        <v>6.03</v>
      </c>
      <c r="G28" s="97">
        <v>6.59</v>
      </c>
      <c r="H28" s="97">
        <v>1.78</v>
      </c>
      <c r="I28" s="97">
        <v>111.29</v>
      </c>
    </row>
    <row r="29" spans="2:9" ht="12.75">
      <c r="B29" s="97"/>
      <c r="C29" s="97"/>
      <c r="D29" s="97"/>
      <c r="E29" s="97"/>
      <c r="F29" s="97"/>
      <c r="G29" s="97"/>
      <c r="H29" s="97"/>
      <c r="I29" s="97"/>
    </row>
    <row r="30" spans="1:9" ht="12.75">
      <c r="A30" s="69" t="s">
        <v>188</v>
      </c>
      <c r="B30" s="97"/>
      <c r="C30" s="97"/>
      <c r="D30" s="97"/>
      <c r="E30" s="97"/>
      <c r="F30" s="97"/>
      <c r="G30" s="97"/>
      <c r="H30" s="97"/>
      <c r="I30" s="97"/>
    </row>
    <row r="31" spans="1:9" ht="12.75">
      <c r="A31" t="s">
        <v>16</v>
      </c>
      <c r="B31" s="97">
        <v>6.91</v>
      </c>
      <c r="C31" s="97">
        <v>6.31</v>
      </c>
      <c r="D31" s="97">
        <v>6.46</v>
      </c>
      <c r="E31" s="97">
        <v>8.73</v>
      </c>
      <c r="F31" s="97">
        <v>9.93</v>
      </c>
      <c r="G31" s="97">
        <v>6.46</v>
      </c>
      <c r="H31" s="97">
        <v>6.81</v>
      </c>
      <c r="I31" s="97">
        <v>7.12</v>
      </c>
    </row>
    <row r="32" spans="1:9" ht="12.75">
      <c r="A32" t="s">
        <v>19</v>
      </c>
      <c r="B32" s="97">
        <v>7.65</v>
      </c>
      <c r="C32" s="97">
        <v>6.49</v>
      </c>
      <c r="D32" s="97">
        <v>8.38</v>
      </c>
      <c r="E32" s="97">
        <v>14.47</v>
      </c>
      <c r="F32" s="97">
        <v>9.75</v>
      </c>
      <c r="G32" s="97">
        <v>6.06</v>
      </c>
      <c r="H32" s="97">
        <v>2.79</v>
      </c>
      <c r="I32" s="97">
        <v>0</v>
      </c>
    </row>
    <row r="33" spans="1:9" ht="12.75">
      <c r="A33" t="s">
        <v>20</v>
      </c>
      <c r="B33" s="97">
        <v>6.84</v>
      </c>
      <c r="C33" s="97">
        <v>7.92</v>
      </c>
      <c r="D33" s="97">
        <v>7.52</v>
      </c>
      <c r="E33" s="97">
        <v>10.71</v>
      </c>
      <c r="F33" s="97">
        <v>5.8</v>
      </c>
      <c r="G33" s="97">
        <v>0.98</v>
      </c>
      <c r="H33" s="97">
        <v>0.67</v>
      </c>
      <c r="I33" s="97">
        <v>15.82</v>
      </c>
    </row>
    <row r="34" spans="1:9" ht="12.75">
      <c r="A34" t="s">
        <v>22</v>
      </c>
      <c r="B34" s="97">
        <v>5.3</v>
      </c>
      <c r="C34" s="97">
        <v>4.56</v>
      </c>
      <c r="D34" s="97">
        <v>4.74</v>
      </c>
      <c r="E34" s="97">
        <v>7.13</v>
      </c>
      <c r="F34" s="97">
        <v>8.88</v>
      </c>
      <c r="G34" s="97">
        <v>5.67</v>
      </c>
      <c r="H34" s="97">
        <v>0</v>
      </c>
      <c r="I34" s="97">
        <v>0</v>
      </c>
    </row>
    <row r="35" spans="1:9" ht="12.75">
      <c r="A35" t="s">
        <v>31</v>
      </c>
      <c r="B35" s="97">
        <v>5.5</v>
      </c>
      <c r="C35" s="97">
        <v>5.35</v>
      </c>
      <c r="D35" s="97">
        <v>3.58</v>
      </c>
      <c r="E35" s="97">
        <v>8.71</v>
      </c>
      <c r="F35" s="97">
        <v>11.66</v>
      </c>
      <c r="G35" s="97">
        <v>3.49</v>
      </c>
      <c r="H35" s="97">
        <v>6.53</v>
      </c>
      <c r="I35" s="97">
        <v>2.15</v>
      </c>
    </row>
    <row r="36" spans="1:9" ht="12.75">
      <c r="A36" t="s">
        <v>37</v>
      </c>
      <c r="B36" s="97">
        <v>4.56</v>
      </c>
      <c r="C36" s="97">
        <v>3.92</v>
      </c>
      <c r="D36" s="97">
        <v>5.49</v>
      </c>
      <c r="E36" s="97">
        <v>9</v>
      </c>
      <c r="F36" s="97">
        <v>6.67</v>
      </c>
      <c r="G36" s="97">
        <v>3.73</v>
      </c>
      <c r="H36" s="97">
        <v>4.8</v>
      </c>
      <c r="I36" s="97">
        <v>2.42</v>
      </c>
    </row>
    <row r="37" spans="1:9" ht="12.75">
      <c r="A37" t="s">
        <v>39</v>
      </c>
      <c r="B37" s="97">
        <v>7.38</v>
      </c>
      <c r="C37" s="97">
        <v>5.54</v>
      </c>
      <c r="D37" s="97">
        <v>8.2</v>
      </c>
      <c r="E37" s="97">
        <v>17.37</v>
      </c>
      <c r="F37" s="97">
        <v>8.8</v>
      </c>
      <c r="G37" s="97">
        <v>4.26</v>
      </c>
      <c r="H37" s="97">
        <v>4.9</v>
      </c>
      <c r="I37" s="97">
        <v>3.18</v>
      </c>
    </row>
    <row r="38" spans="1:9" ht="12.75">
      <c r="A38" t="s">
        <v>40</v>
      </c>
      <c r="B38" s="97">
        <v>5.06</v>
      </c>
      <c r="C38" s="97">
        <v>5.38</v>
      </c>
      <c r="D38" s="97">
        <v>4.51</v>
      </c>
      <c r="E38" s="97">
        <v>4.65</v>
      </c>
      <c r="F38" s="97">
        <v>5.4</v>
      </c>
      <c r="G38" s="97">
        <v>4.44</v>
      </c>
      <c r="H38" s="97">
        <v>4.56</v>
      </c>
      <c r="I38" s="97">
        <v>4.45</v>
      </c>
    </row>
    <row r="39" spans="2:9" ht="12.75">
      <c r="B39" s="97"/>
      <c r="C39" s="97"/>
      <c r="D39" s="97"/>
      <c r="E39" s="97"/>
      <c r="F39" s="97"/>
      <c r="G39" s="97"/>
      <c r="H39" s="97"/>
      <c r="I39" s="97"/>
    </row>
    <row r="40" spans="1:9" ht="12.75">
      <c r="A40" s="69" t="s">
        <v>189</v>
      </c>
      <c r="B40" s="97"/>
      <c r="C40" s="97"/>
      <c r="D40" s="97"/>
      <c r="E40" s="97"/>
      <c r="F40" s="97"/>
      <c r="G40" s="97"/>
      <c r="H40" s="97"/>
      <c r="I40" s="97"/>
    </row>
    <row r="41" spans="1:9" ht="12.75">
      <c r="A41" t="s">
        <v>26</v>
      </c>
      <c r="B41" s="97">
        <v>5.74</v>
      </c>
      <c r="C41" s="97">
        <v>4.87</v>
      </c>
      <c r="D41" s="97">
        <v>4.99</v>
      </c>
      <c r="E41" s="97">
        <v>8.84</v>
      </c>
      <c r="F41" s="97">
        <v>7.38</v>
      </c>
      <c r="G41" s="97">
        <v>6.07</v>
      </c>
      <c r="H41" s="97">
        <v>4.8</v>
      </c>
      <c r="I41" s="97">
        <v>25.45</v>
      </c>
    </row>
    <row r="42" spans="1:9" ht="12.75">
      <c r="A42" t="s">
        <v>27</v>
      </c>
      <c r="B42" s="97">
        <v>4.63</v>
      </c>
      <c r="C42" s="97">
        <v>4.05</v>
      </c>
      <c r="D42" s="97">
        <v>3.84</v>
      </c>
      <c r="E42" s="97">
        <v>12.12</v>
      </c>
      <c r="F42" s="97">
        <v>7.08</v>
      </c>
      <c r="G42" s="97">
        <v>1.02</v>
      </c>
      <c r="H42" s="97">
        <v>6.14</v>
      </c>
      <c r="I42" s="97">
        <v>6.8</v>
      </c>
    </row>
    <row r="43" spans="1:9" ht="12.75">
      <c r="A43" t="s">
        <v>35</v>
      </c>
      <c r="B43" s="97">
        <v>6.16</v>
      </c>
      <c r="C43" s="97">
        <v>6.06</v>
      </c>
      <c r="D43" s="97">
        <v>7.14</v>
      </c>
      <c r="E43" s="97">
        <v>10.32</v>
      </c>
      <c r="F43" s="97">
        <v>8</v>
      </c>
      <c r="G43" s="97">
        <v>1.79</v>
      </c>
      <c r="H43" s="97">
        <v>0</v>
      </c>
      <c r="I43" s="97">
        <v>1.12</v>
      </c>
    </row>
    <row r="44" spans="2:9" ht="12.75">
      <c r="B44" s="97"/>
      <c r="C44" s="97"/>
      <c r="D44" s="97"/>
      <c r="E44" s="97"/>
      <c r="F44" s="97"/>
      <c r="G44" s="97"/>
      <c r="H44" s="97"/>
      <c r="I44" s="97"/>
    </row>
    <row r="45" spans="1:9" ht="12.75">
      <c r="A45" s="80" t="s">
        <v>90</v>
      </c>
      <c r="B45" s="191">
        <v>6.03</v>
      </c>
      <c r="C45" s="191">
        <v>5.5</v>
      </c>
      <c r="D45" s="191">
        <v>5.82</v>
      </c>
      <c r="E45" s="191">
        <v>10.57</v>
      </c>
      <c r="F45" s="191">
        <v>7.72</v>
      </c>
      <c r="G45" s="191">
        <v>4.23</v>
      </c>
      <c r="H45" s="191">
        <v>4.75</v>
      </c>
      <c r="I45" s="191">
        <v>4.25</v>
      </c>
    </row>
    <row r="46" spans="1:9" ht="12.75">
      <c r="A46" s="81" t="s">
        <v>91</v>
      </c>
      <c r="B46" s="192">
        <v>6.36</v>
      </c>
      <c r="C46" s="192">
        <v>5.78</v>
      </c>
      <c r="D46" s="192">
        <v>6.408571428571429</v>
      </c>
      <c r="E46" s="192">
        <v>9.911785714285713</v>
      </c>
      <c r="F46" s="192">
        <v>7.988214285714287</v>
      </c>
      <c r="G46" s="192">
        <v>5.704642857142856</v>
      </c>
      <c r="H46" s="192">
        <v>5.9536</v>
      </c>
      <c r="I46" s="192">
        <v>5.416470588235295</v>
      </c>
    </row>
    <row r="47" spans="1:9" ht="12.75">
      <c r="A47" s="84" t="s">
        <v>245</v>
      </c>
      <c r="B47" s="97"/>
      <c r="C47" s="97"/>
      <c r="D47" s="97"/>
      <c r="E47" s="97"/>
      <c r="F47" s="97"/>
      <c r="G47" s="97"/>
      <c r="H47" s="97"/>
      <c r="I47" s="97"/>
    </row>
  </sheetData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A23" sqref="A23"/>
    </sheetView>
  </sheetViews>
  <sheetFormatPr defaultColWidth="9.140625" defaultRowHeight="12.75"/>
  <cols>
    <col min="1" max="1" width="40.7109375" style="0" customWidth="1"/>
    <col min="2" max="8" width="17.7109375" style="15" customWidth="1"/>
  </cols>
  <sheetData>
    <row r="1" spans="1:8" ht="12.75">
      <c r="A1" s="14" t="s">
        <v>280</v>
      </c>
      <c r="B1" s="120"/>
      <c r="C1" s="120"/>
      <c r="D1" s="120"/>
      <c r="E1" s="120"/>
      <c r="F1" s="28"/>
      <c r="G1" s="28"/>
      <c r="H1" s="28"/>
    </row>
    <row r="2" spans="1:8" ht="12.75">
      <c r="A2" s="14" t="s">
        <v>281</v>
      </c>
      <c r="B2" s="120"/>
      <c r="C2" s="120"/>
      <c r="D2" s="120"/>
      <c r="E2" s="120"/>
      <c r="F2" s="28"/>
      <c r="G2" s="28"/>
      <c r="H2" s="28"/>
    </row>
    <row r="3" spans="1:8" ht="12.75">
      <c r="A3" s="14" t="s">
        <v>12</v>
      </c>
      <c r="B3" s="120"/>
      <c r="C3" s="120"/>
      <c r="D3" s="120"/>
      <c r="E3" s="120"/>
      <c r="F3" s="28"/>
      <c r="G3" s="28"/>
      <c r="H3" s="28"/>
    </row>
    <row r="4" spans="2:8" ht="12.75">
      <c r="B4" s="120"/>
      <c r="C4" s="120"/>
      <c r="D4" s="120"/>
      <c r="E4" s="120"/>
      <c r="F4" s="28"/>
      <c r="G4" s="28"/>
      <c r="H4" s="28"/>
    </row>
    <row r="5" spans="1:8" ht="12.75">
      <c r="A5" s="16"/>
      <c r="B5" s="21"/>
      <c r="C5" s="21"/>
      <c r="D5" s="21" t="s">
        <v>257</v>
      </c>
      <c r="E5" s="21" t="s">
        <v>233</v>
      </c>
      <c r="F5" s="44"/>
      <c r="G5" s="44"/>
      <c r="H5" s="44"/>
    </row>
    <row r="6" spans="1:8" ht="12.75">
      <c r="A6" s="45"/>
      <c r="B6" s="56" t="s">
        <v>254</v>
      </c>
      <c r="C6" s="56" t="s">
        <v>254</v>
      </c>
      <c r="D6" s="56" t="s">
        <v>136</v>
      </c>
      <c r="E6" s="56" t="s">
        <v>238</v>
      </c>
      <c r="F6" s="47"/>
      <c r="G6" s="47"/>
      <c r="H6" s="47" t="s">
        <v>133</v>
      </c>
    </row>
    <row r="7" spans="1:8" ht="12.75">
      <c r="A7" s="18"/>
      <c r="B7" s="183" t="s">
        <v>182</v>
      </c>
      <c r="C7" s="183" t="s">
        <v>183</v>
      </c>
      <c r="D7" s="183" t="s">
        <v>140</v>
      </c>
      <c r="E7" s="183" t="s">
        <v>250</v>
      </c>
      <c r="F7" s="30" t="s">
        <v>184</v>
      </c>
      <c r="G7" s="30" t="s">
        <v>185</v>
      </c>
      <c r="H7" s="30" t="s">
        <v>140</v>
      </c>
    </row>
    <row r="8" spans="2:8" ht="12.75">
      <c r="B8" s="120"/>
      <c r="C8" s="120"/>
      <c r="D8" s="120"/>
      <c r="E8" s="120"/>
      <c r="F8" s="28"/>
      <c r="G8" s="28"/>
      <c r="H8" s="28"/>
    </row>
    <row r="9" spans="1:8" ht="12.75">
      <c r="A9" s="69" t="s">
        <v>186</v>
      </c>
      <c r="B9" s="120"/>
      <c r="C9" s="120"/>
      <c r="D9" s="120"/>
      <c r="E9" s="120"/>
      <c r="F9" s="28"/>
      <c r="G9" s="28"/>
      <c r="H9" s="28"/>
    </row>
    <row r="10" spans="1:12" ht="12.75">
      <c r="A10" t="s">
        <v>14</v>
      </c>
      <c r="B10" s="120">
        <v>585</v>
      </c>
      <c r="C10" s="120">
        <v>498</v>
      </c>
      <c r="D10" s="120">
        <v>299</v>
      </c>
      <c r="E10" s="120">
        <v>811845</v>
      </c>
      <c r="F10" s="28">
        <v>1388.8</v>
      </c>
      <c r="G10" s="28">
        <v>1629.9</v>
      </c>
      <c r="H10" s="28">
        <v>2713</v>
      </c>
      <c r="I10" s="26"/>
      <c r="J10" s="193"/>
      <c r="K10" s="26"/>
      <c r="L10" s="193"/>
    </row>
    <row r="11" spans="1:12" ht="12.75">
      <c r="A11" t="s">
        <v>15</v>
      </c>
      <c r="B11" s="120">
        <v>564</v>
      </c>
      <c r="C11" s="120">
        <v>493</v>
      </c>
      <c r="D11" s="120">
        <v>180</v>
      </c>
      <c r="E11" s="120">
        <v>903750</v>
      </c>
      <c r="F11" s="28">
        <v>1603.3</v>
      </c>
      <c r="G11" s="28">
        <v>1832.1</v>
      </c>
      <c r="H11" s="28">
        <v>5014</v>
      </c>
      <c r="I11" s="26"/>
      <c r="J11" s="193"/>
      <c r="K11" s="26"/>
      <c r="L11" s="193"/>
    </row>
    <row r="12" spans="1:12" ht="12.75">
      <c r="A12" t="s">
        <v>17</v>
      </c>
      <c r="B12" s="120">
        <v>550</v>
      </c>
      <c r="C12" s="120">
        <v>458</v>
      </c>
      <c r="D12" s="120">
        <v>192</v>
      </c>
      <c r="E12" s="120">
        <v>504866</v>
      </c>
      <c r="F12" s="28">
        <v>918</v>
      </c>
      <c r="G12" s="28">
        <v>1102.8</v>
      </c>
      <c r="H12" s="28">
        <v>2630</v>
      </c>
      <c r="I12" s="26"/>
      <c r="J12" s="193"/>
      <c r="K12" s="26"/>
      <c r="L12" s="193"/>
    </row>
    <row r="13" spans="1:12" ht="12.75">
      <c r="A13" t="s">
        <v>18</v>
      </c>
      <c r="B13" s="120">
        <v>345</v>
      </c>
      <c r="C13" s="120">
        <v>288</v>
      </c>
      <c r="D13" s="120">
        <v>168</v>
      </c>
      <c r="E13" s="120">
        <v>251948</v>
      </c>
      <c r="F13" s="28">
        <v>730</v>
      </c>
      <c r="G13" s="28">
        <v>876.1</v>
      </c>
      <c r="H13" s="28">
        <v>1503</v>
      </c>
      <c r="I13" s="26"/>
      <c r="J13" s="193"/>
      <c r="K13" s="26"/>
      <c r="L13" s="193"/>
    </row>
    <row r="14" spans="1:12" ht="12.75">
      <c r="A14" t="s">
        <v>24</v>
      </c>
      <c r="B14" s="120">
        <v>625</v>
      </c>
      <c r="C14" s="120">
        <v>518</v>
      </c>
      <c r="D14" s="120">
        <v>232</v>
      </c>
      <c r="E14" s="120">
        <v>726837</v>
      </c>
      <c r="F14" s="28">
        <v>1163.1</v>
      </c>
      <c r="G14" s="28">
        <v>1402.8</v>
      </c>
      <c r="H14" s="28">
        <v>3130</v>
      </c>
      <c r="I14" s="26"/>
      <c r="J14" s="193"/>
      <c r="K14" s="26"/>
      <c r="L14" s="193"/>
    </row>
    <row r="15" spans="1:12" ht="12.75">
      <c r="A15" t="s">
        <v>28</v>
      </c>
      <c r="B15" s="120">
        <v>213</v>
      </c>
      <c r="C15" s="120">
        <v>171</v>
      </c>
      <c r="D15" s="120">
        <v>91</v>
      </c>
      <c r="E15" s="120">
        <v>559895</v>
      </c>
      <c r="F15" s="28">
        <v>2623.3</v>
      </c>
      <c r="G15" s="28">
        <v>3273</v>
      </c>
      <c r="H15" s="28">
        <v>6141</v>
      </c>
      <c r="I15" s="26"/>
      <c r="J15" s="193"/>
      <c r="K15" s="26"/>
      <c r="L15" s="193"/>
    </row>
    <row r="16" spans="1:12" ht="12.75">
      <c r="A16" t="s">
        <v>30</v>
      </c>
      <c r="B16" s="120">
        <v>596</v>
      </c>
      <c r="C16" s="120">
        <v>506</v>
      </c>
      <c r="D16" s="120">
        <v>189</v>
      </c>
      <c r="E16" s="120">
        <v>1074484</v>
      </c>
      <c r="F16" s="28">
        <v>1801.8</v>
      </c>
      <c r="G16" s="28">
        <v>2121.9</v>
      </c>
      <c r="H16" s="28">
        <v>5678</v>
      </c>
      <c r="I16" s="26"/>
      <c r="J16" s="193"/>
      <c r="K16" s="26"/>
      <c r="L16" s="193"/>
    </row>
    <row r="17" spans="1:12" ht="12.75">
      <c r="A17" t="s">
        <v>33</v>
      </c>
      <c r="B17" s="120">
        <v>641</v>
      </c>
      <c r="C17" s="120">
        <v>483</v>
      </c>
      <c r="D17" s="120">
        <v>209</v>
      </c>
      <c r="E17" s="120">
        <v>912390</v>
      </c>
      <c r="F17" s="28">
        <v>1423.4</v>
      </c>
      <c r="G17" s="28">
        <v>1887.9</v>
      </c>
      <c r="H17" s="28">
        <v>4360</v>
      </c>
      <c r="I17" s="26"/>
      <c r="J17" s="193"/>
      <c r="K17" s="26"/>
      <c r="L17" s="193"/>
    </row>
    <row r="18" spans="1:8" ht="12.75">
      <c r="A18" t="s">
        <v>38</v>
      </c>
      <c r="B18" s="120">
        <v>794</v>
      </c>
      <c r="C18" s="120">
        <v>631</v>
      </c>
      <c r="D18" s="120">
        <v>340</v>
      </c>
      <c r="E18" s="120">
        <v>1228908</v>
      </c>
      <c r="F18" s="28">
        <v>1547.7</v>
      </c>
      <c r="G18" s="28">
        <v>1948.4</v>
      </c>
      <c r="H18" s="28">
        <v>3615</v>
      </c>
    </row>
    <row r="19" spans="1:12" ht="12.75">
      <c r="A19" t="s">
        <v>41</v>
      </c>
      <c r="B19" s="120">
        <v>759</v>
      </c>
      <c r="C19" s="120">
        <v>615</v>
      </c>
      <c r="D19" s="120">
        <v>254</v>
      </c>
      <c r="E19" s="120">
        <v>655731</v>
      </c>
      <c r="F19" s="28">
        <v>863.9</v>
      </c>
      <c r="G19" s="28">
        <v>1066.3</v>
      </c>
      <c r="H19" s="28">
        <v>2582</v>
      </c>
      <c r="I19" s="26"/>
      <c r="J19" s="193"/>
      <c r="K19" s="26"/>
      <c r="L19" s="193"/>
    </row>
    <row r="20" spans="2:8" ht="12.75">
      <c r="B20" s="120"/>
      <c r="C20" s="120"/>
      <c r="D20" s="120"/>
      <c r="E20" s="120"/>
      <c r="F20" s="28"/>
      <c r="G20" s="28"/>
      <c r="H20" s="28"/>
    </row>
    <row r="21" spans="1:8" ht="12.75">
      <c r="A21" s="69" t="s">
        <v>187</v>
      </c>
      <c r="B21" s="120"/>
      <c r="C21" s="120"/>
      <c r="D21" s="120"/>
      <c r="E21" s="120"/>
      <c r="F21" s="28"/>
      <c r="G21" s="28"/>
      <c r="H21" s="28"/>
    </row>
    <row r="22" spans="1:8" ht="12.75">
      <c r="A22" t="s">
        <v>21</v>
      </c>
      <c r="B22" s="120">
        <v>476</v>
      </c>
      <c r="C22" s="120">
        <v>388</v>
      </c>
      <c r="D22" s="120">
        <v>210</v>
      </c>
      <c r="E22" s="120">
        <v>2023877</v>
      </c>
      <c r="F22" s="28">
        <v>4255.4</v>
      </c>
      <c r="G22" s="28">
        <v>5212.5</v>
      </c>
      <c r="H22" s="28">
        <v>9626</v>
      </c>
    </row>
    <row r="23" spans="1:8" ht="12.75">
      <c r="A23" t="s">
        <v>23</v>
      </c>
      <c r="B23" s="120">
        <v>412</v>
      </c>
      <c r="C23" s="120">
        <v>342</v>
      </c>
      <c r="D23" s="120">
        <v>99</v>
      </c>
      <c r="E23" s="120">
        <v>1473713</v>
      </c>
      <c r="F23" s="28">
        <v>3577.5</v>
      </c>
      <c r="G23" s="28">
        <v>4310</v>
      </c>
      <c r="H23" s="28">
        <v>14823</v>
      </c>
    </row>
    <row r="24" spans="1:8" ht="12.75">
      <c r="A24" t="s">
        <v>25</v>
      </c>
      <c r="B24" s="120">
        <v>822</v>
      </c>
      <c r="C24" s="120">
        <v>672</v>
      </c>
      <c r="D24" s="120">
        <v>268</v>
      </c>
      <c r="E24" s="120">
        <v>1718189</v>
      </c>
      <c r="F24" s="28">
        <v>2089.4</v>
      </c>
      <c r="G24" s="28">
        <v>2556.1</v>
      </c>
      <c r="H24" s="28">
        <v>6401</v>
      </c>
    </row>
    <row r="25" spans="1:8" ht="12.75">
      <c r="A25" t="s">
        <v>29</v>
      </c>
      <c r="B25" s="120">
        <v>485</v>
      </c>
      <c r="C25" s="120">
        <v>393</v>
      </c>
      <c r="D25" s="120">
        <v>143</v>
      </c>
      <c r="E25" s="120">
        <v>1296566</v>
      </c>
      <c r="F25" s="28">
        <v>2675.3</v>
      </c>
      <c r="G25" s="28">
        <v>3297.3</v>
      </c>
      <c r="H25" s="28">
        <v>9080</v>
      </c>
    </row>
    <row r="26" spans="1:8" ht="12.75">
      <c r="A26" t="s">
        <v>32</v>
      </c>
      <c r="B26" s="120">
        <v>891</v>
      </c>
      <c r="C26" s="120">
        <v>714</v>
      </c>
      <c r="D26" s="120">
        <v>277</v>
      </c>
      <c r="E26" s="120">
        <v>2606391</v>
      </c>
      <c r="F26" s="28">
        <v>2923.9</v>
      </c>
      <c r="G26" s="28">
        <v>3649.6</v>
      </c>
      <c r="H26" s="28">
        <v>9415</v>
      </c>
    </row>
    <row r="27" spans="1:8" ht="12.75">
      <c r="A27" t="s">
        <v>34</v>
      </c>
      <c r="B27" s="120">
        <v>488</v>
      </c>
      <c r="C27" s="120">
        <v>431</v>
      </c>
      <c r="D27" s="120">
        <v>123</v>
      </c>
      <c r="E27" s="120">
        <v>1646386</v>
      </c>
      <c r="F27" s="28">
        <v>3371</v>
      </c>
      <c r="G27" s="28">
        <v>3817.5</v>
      </c>
      <c r="H27" s="28">
        <v>13407</v>
      </c>
    </row>
    <row r="28" spans="1:8" ht="12.75">
      <c r="A28" t="s">
        <v>36</v>
      </c>
      <c r="B28" s="120">
        <v>603</v>
      </c>
      <c r="C28" s="120">
        <v>527</v>
      </c>
      <c r="D28" s="120">
        <v>243</v>
      </c>
      <c r="E28" s="120">
        <v>1845812</v>
      </c>
      <c r="F28" s="28">
        <v>3062</v>
      </c>
      <c r="G28" s="28">
        <v>3500.6</v>
      </c>
      <c r="H28" s="28">
        <v>7595</v>
      </c>
    </row>
    <row r="29" spans="2:8" ht="12.75">
      <c r="B29" s="120"/>
      <c r="C29" s="120"/>
      <c r="D29" s="120"/>
      <c r="E29" s="120"/>
      <c r="F29" s="28"/>
      <c r="G29" s="28"/>
      <c r="H29" s="28"/>
    </row>
    <row r="30" spans="1:8" ht="12.75">
      <c r="A30" s="69" t="s">
        <v>188</v>
      </c>
      <c r="B30" s="120"/>
      <c r="C30" s="120"/>
      <c r="D30" s="120"/>
      <c r="E30" s="120"/>
      <c r="F30" s="28"/>
      <c r="G30" s="28"/>
      <c r="H30" s="28"/>
    </row>
    <row r="31" spans="1:8" ht="12.75">
      <c r="A31" t="s">
        <v>16</v>
      </c>
      <c r="B31" s="120">
        <v>454</v>
      </c>
      <c r="C31" s="120">
        <v>370</v>
      </c>
      <c r="D31" s="120">
        <v>208</v>
      </c>
      <c r="E31" s="120">
        <v>3190217</v>
      </c>
      <c r="F31" s="28">
        <v>7024.3</v>
      </c>
      <c r="G31" s="28">
        <v>8623.9</v>
      </c>
      <c r="H31" s="28">
        <v>15325</v>
      </c>
    </row>
    <row r="32" spans="1:8" ht="12.75">
      <c r="A32" t="s">
        <v>19</v>
      </c>
      <c r="B32" s="120">
        <v>548</v>
      </c>
      <c r="C32" s="120">
        <v>478</v>
      </c>
      <c r="D32" s="120">
        <v>256</v>
      </c>
      <c r="E32" s="120">
        <v>5592780</v>
      </c>
      <c r="F32" s="28">
        <v>10205.4</v>
      </c>
      <c r="G32" s="28">
        <v>11693.2</v>
      </c>
      <c r="H32" s="28">
        <v>21808</v>
      </c>
    </row>
    <row r="33" spans="1:8" ht="12.75">
      <c r="A33" t="s">
        <v>20</v>
      </c>
      <c r="B33" s="120">
        <v>424</v>
      </c>
      <c r="C33" s="120">
        <v>387</v>
      </c>
      <c r="D33" s="120">
        <v>186</v>
      </c>
      <c r="E33" s="120">
        <v>4063819</v>
      </c>
      <c r="F33" s="28">
        <v>9592.6</v>
      </c>
      <c r="G33" s="28">
        <v>10492.9</v>
      </c>
      <c r="H33" s="28">
        <v>21821</v>
      </c>
    </row>
    <row r="34" spans="1:8" ht="12.75">
      <c r="A34" t="s">
        <v>22</v>
      </c>
      <c r="B34" s="120">
        <v>522</v>
      </c>
      <c r="C34" s="120">
        <v>432</v>
      </c>
      <c r="D34" s="120">
        <v>198</v>
      </c>
      <c r="E34" s="120">
        <v>3516265</v>
      </c>
      <c r="F34" s="28">
        <v>6730.3</v>
      </c>
      <c r="G34" s="28">
        <v>8144.1</v>
      </c>
      <c r="H34" s="28">
        <v>17736</v>
      </c>
    </row>
    <row r="35" spans="1:8" ht="12.75">
      <c r="A35" t="s">
        <v>31</v>
      </c>
      <c r="B35" s="120">
        <v>376</v>
      </c>
      <c r="C35" s="120">
        <v>300</v>
      </c>
      <c r="D35" s="120">
        <v>146</v>
      </c>
      <c r="E35" s="120">
        <v>2793730</v>
      </c>
      <c r="F35" s="28">
        <v>7437.4</v>
      </c>
      <c r="G35" s="28">
        <v>9316.6</v>
      </c>
      <c r="H35" s="28">
        <v>19113</v>
      </c>
    </row>
    <row r="36" spans="1:8" ht="12.75">
      <c r="A36" t="s">
        <v>37</v>
      </c>
      <c r="B36" s="120">
        <v>375</v>
      </c>
      <c r="C36" s="120">
        <v>317</v>
      </c>
      <c r="D36" s="120">
        <v>89</v>
      </c>
      <c r="E36" s="120">
        <v>3035062</v>
      </c>
      <c r="F36" s="28">
        <v>8094.8</v>
      </c>
      <c r="G36" s="28">
        <v>9561</v>
      </c>
      <c r="H36" s="28">
        <v>34286</v>
      </c>
    </row>
    <row r="37" spans="1:8" ht="12.75">
      <c r="A37" t="s">
        <v>39</v>
      </c>
      <c r="B37" s="120">
        <v>712</v>
      </c>
      <c r="C37" s="120">
        <v>570</v>
      </c>
      <c r="D37" s="120">
        <v>227</v>
      </c>
      <c r="E37" s="120">
        <v>5604082</v>
      </c>
      <c r="F37" s="28">
        <v>7873.5</v>
      </c>
      <c r="G37" s="28">
        <v>9834.4</v>
      </c>
      <c r="H37" s="28">
        <v>24722</v>
      </c>
    </row>
    <row r="38" spans="1:8" ht="12.75">
      <c r="A38" t="s">
        <v>40</v>
      </c>
      <c r="B38" s="120">
        <v>379</v>
      </c>
      <c r="C38" s="120">
        <v>306</v>
      </c>
      <c r="D38" s="120">
        <v>61</v>
      </c>
      <c r="E38" s="120">
        <v>4121850</v>
      </c>
      <c r="F38" s="28">
        <v>10865.3</v>
      </c>
      <c r="G38" s="28">
        <v>13472.4</v>
      </c>
      <c r="H38" s="28">
        <v>67083</v>
      </c>
    </row>
    <row r="39" spans="2:8" ht="12.75">
      <c r="B39" s="120"/>
      <c r="C39" s="120"/>
      <c r="D39" s="120"/>
      <c r="E39" s="120"/>
      <c r="F39" s="28"/>
      <c r="G39" s="28"/>
      <c r="H39" s="28"/>
    </row>
    <row r="40" spans="1:8" ht="12.75">
      <c r="A40" s="69" t="s">
        <v>189</v>
      </c>
      <c r="B40" s="120"/>
      <c r="C40" s="120"/>
      <c r="D40" s="120"/>
      <c r="E40" s="120"/>
      <c r="F40" s="28"/>
      <c r="G40" s="28"/>
      <c r="H40" s="28"/>
    </row>
    <row r="41" spans="1:8" ht="12.75">
      <c r="A41" t="s">
        <v>26</v>
      </c>
      <c r="B41" s="120">
        <v>609</v>
      </c>
      <c r="C41" s="120">
        <v>524</v>
      </c>
      <c r="D41" s="120">
        <v>238</v>
      </c>
      <c r="E41" s="120">
        <v>7274644</v>
      </c>
      <c r="F41" s="28">
        <v>11952.9</v>
      </c>
      <c r="G41" s="28">
        <v>13873.8</v>
      </c>
      <c r="H41" s="28">
        <v>30620</v>
      </c>
    </row>
    <row r="42" spans="1:8" ht="12.75">
      <c r="A42" t="s">
        <v>27</v>
      </c>
      <c r="B42" s="120">
        <v>413</v>
      </c>
      <c r="C42" s="120">
        <v>329</v>
      </c>
      <c r="D42" s="120">
        <v>135</v>
      </c>
      <c r="E42" s="120">
        <v>5947758</v>
      </c>
      <c r="F42" s="28">
        <v>14410.3</v>
      </c>
      <c r="G42" s="28">
        <v>18059.7</v>
      </c>
      <c r="H42" s="28">
        <v>44111</v>
      </c>
    </row>
    <row r="43" spans="1:8" ht="12.75">
      <c r="A43" t="s">
        <v>35</v>
      </c>
      <c r="B43" s="120">
        <v>549</v>
      </c>
      <c r="C43" s="120">
        <v>492</v>
      </c>
      <c r="D43" s="120">
        <v>200</v>
      </c>
      <c r="E43" s="120">
        <v>8804896</v>
      </c>
      <c r="F43" s="28">
        <v>16029.3</v>
      </c>
      <c r="G43" s="28">
        <v>17889.9</v>
      </c>
      <c r="H43" s="28">
        <v>44058</v>
      </c>
    </row>
    <row r="44" spans="2:8" ht="12.75">
      <c r="B44" s="120"/>
      <c r="C44" s="120"/>
      <c r="D44" s="120"/>
      <c r="E44" s="120"/>
      <c r="F44" s="28"/>
      <c r="G44" s="28"/>
      <c r="H44" s="28"/>
    </row>
    <row r="45" spans="1:8" ht="12.75">
      <c r="A45" s="80" t="s">
        <v>90</v>
      </c>
      <c r="B45" s="184">
        <v>507</v>
      </c>
      <c r="C45" s="184">
        <v>425</v>
      </c>
      <c r="D45" s="184">
        <v>165</v>
      </c>
      <c r="E45" s="184">
        <v>74186691</v>
      </c>
      <c r="F45" s="185">
        <v>146233.9</v>
      </c>
      <c r="G45" s="185">
        <v>174446.7</v>
      </c>
      <c r="H45" s="185">
        <v>448396</v>
      </c>
    </row>
    <row r="46" spans="1:8" ht="12.75">
      <c r="A46" s="81" t="s">
        <v>91</v>
      </c>
      <c r="B46" s="186">
        <v>543</v>
      </c>
      <c r="C46" s="186">
        <v>451</v>
      </c>
      <c r="D46" s="186">
        <v>195</v>
      </c>
      <c r="E46" s="186"/>
      <c r="F46" s="187"/>
      <c r="G46" s="187"/>
      <c r="H46" s="187"/>
    </row>
    <row r="47" spans="1:8" ht="12.75">
      <c r="A47" s="84" t="s">
        <v>245</v>
      </c>
      <c r="B47" s="120"/>
      <c r="C47" s="120"/>
      <c r="D47" s="120"/>
      <c r="E47" s="120"/>
      <c r="F47" s="28"/>
      <c r="G47" s="28"/>
      <c r="H47" s="28"/>
    </row>
    <row r="48" spans="2:8" ht="12.75">
      <c r="B48" s="120"/>
      <c r="C48" s="120"/>
      <c r="D48" s="120"/>
      <c r="E48" s="120"/>
      <c r="F48" s="28"/>
      <c r="G48" s="28"/>
      <c r="H48" s="28"/>
    </row>
    <row r="49" spans="2:8" ht="12.75">
      <c r="B49" s="120"/>
      <c r="C49" s="120"/>
      <c r="D49" s="120"/>
      <c r="E49" s="120"/>
      <c r="F49" s="28"/>
      <c r="G49" s="28"/>
      <c r="H49" s="28"/>
    </row>
    <row r="50" spans="2:8" ht="12.75">
      <c r="B50" s="120"/>
      <c r="C50" s="120"/>
      <c r="D50" s="120"/>
      <c r="E50" s="120"/>
      <c r="F50" s="28"/>
      <c r="G50" s="28"/>
      <c r="H50" s="28"/>
    </row>
    <row r="51" spans="2:8" ht="12.75">
      <c r="B51" s="120"/>
      <c r="C51" s="120"/>
      <c r="D51" s="120"/>
      <c r="E51" s="120"/>
      <c r="F51" s="28"/>
      <c r="G51" s="28"/>
      <c r="H51" s="28">
        <v>34</v>
      </c>
    </row>
    <row r="52" spans="2:8" ht="12.75">
      <c r="B52" s="120"/>
      <c r="C52" s="120"/>
      <c r="D52" s="120"/>
      <c r="E52" s="120"/>
      <c r="F52" s="28"/>
      <c r="G52" s="28"/>
      <c r="H52" s="28"/>
    </row>
    <row r="53" spans="2:8" ht="12.75">
      <c r="B53" s="120"/>
      <c r="C53" s="120"/>
      <c r="D53" s="120"/>
      <c r="E53" s="120"/>
      <c r="F53" s="28"/>
      <c r="G53" s="28"/>
      <c r="H53" s="28"/>
    </row>
  </sheetData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A26" sqref="A26"/>
    </sheetView>
  </sheetViews>
  <sheetFormatPr defaultColWidth="9.140625" defaultRowHeight="12.75"/>
  <cols>
    <col min="1" max="1" width="40.7109375" style="0" customWidth="1"/>
    <col min="2" max="8" width="17.7109375" style="15" customWidth="1"/>
  </cols>
  <sheetData>
    <row r="1" spans="1:8" ht="12.75">
      <c r="A1" s="14" t="s">
        <v>282</v>
      </c>
      <c r="B1" s="120"/>
      <c r="C1" s="120"/>
      <c r="D1" s="120"/>
      <c r="E1" s="120"/>
      <c r="F1" s="28"/>
      <c r="G1" s="28"/>
      <c r="H1" s="28">
        <v>35</v>
      </c>
    </row>
    <row r="2" spans="1:8" ht="12.75">
      <c r="A2" s="14" t="s">
        <v>283</v>
      </c>
      <c r="B2" s="120"/>
      <c r="C2" s="120"/>
      <c r="D2" s="120"/>
      <c r="E2" s="120"/>
      <c r="F2" s="28"/>
      <c r="G2" s="28"/>
      <c r="H2" s="28"/>
    </row>
    <row r="3" spans="1:8" ht="12.75">
      <c r="A3" s="14" t="s">
        <v>12</v>
      </c>
      <c r="B3" s="120"/>
      <c r="C3" s="120"/>
      <c r="D3" s="120"/>
      <c r="E3" s="120"/>
      <c r="F3" s="28"/>
      <c r="G3" s="28"/>
      <c r="H3" s="28"/>
    </row>
    <row r="4" spans="1:8" ht="12.75">
      <c r="A4" s="14"/>
      <c r="B4" s="120"/>
      <c r="C4" s="120"/>
      <c r="D4" s="120"/>
      <c r="E4" s="120"/>
      <c r="F4" s="28"/>
      <c r="G4" s="28"/>
      <c r="H4" s="28"/>
    </row>
    <row r="5" spans="1:8" ht="12.75">
      <c r="A5" s="17"/>
      <c r="B5" s="21"/>
      <c r="C5" s="21"/>
      <c r="D5" s="21" t="s">
        <v>257</v>
      </c>
      <c r="E5" s="21" t="s">
        <v>235</v>
      </c>
      <c r="F5" s="44"/>
      <c r="G5" s="44"/>
      <c r="H5" s="44"/>
    </row>
    <row r="6" spans="1:8" ht="12.75">
      <c r="A6" s="46"/>
      <c r="B6" s="56" t="s">
        <v>254</v>
      </c>
      <c r="C6" s="56" t="s">
        <v>254</v>
      </c>
      <c r="D6" s="56" t="s">
        <v>136</v>
      </c>
      <c r="E6" s="56" t="s">
        <v>240</v>
      </c>
      <c r="F6" s="47"/>
      <c r="G6" s="47"/>
      <c r="H6" s="47" t="s">
        <v>133</v>
      </c>
    </row>
    <row r="7" spans="1:8" ht="12.75">
      <c r="A7" s="19"/>
      <c r="B7" s="183" t="s">
        <v>182</v>
      </c>
      <c r="C7" s="183" t="s">
        <v>183</v>
      </c>
      <c r="D7" s="183" t="s">
        <v>140</v>
      </c>
      <c r="E7" s="183" t="s">
        <v>250</v>
      </c>
      <c r="F7" s="30" t="s">
        <v>184</v>
      </c>
      <c r="G7" s="30" t="s">
        <v>185</v>
      </c>
      <c r="H7" s="30" t="s">
        <v>140</v>
      </c>
    </row>
    <row r="8" spans="2:8" ht="12.75">
      <c r="B8" s="120"/>
      <c r="C8" s="120"/>
      <c r="D8" s="120"/>
      <c r="E8" s="120"/>
      <c r="F8" s="28"/>
      <c r="G8" s="28"/>
      <c r="H8" s="28"/>
    </row>
    <row r="9" spans="1:8" ht="12.75">
      <c r="A9" s="69" t="s">
        <v>186</v>
      </c>
      <c r="B9" s="120"/>
      <c r="C9" s="120"/>
      <c r="D9" s="120"/>
      <c r="E9" s="120"/>
      <c r="F9" s="28"/>
      <c r="G9" s="28"/>
      <c r="H9" s="28"/>
    </row>
    <row r="10" spans="1:12" ht="12.75">
      <c r="A10" t="s">
        <v>14</v>
      </c>
      <c r="B10" s="120">
        <v>777</v>
      </c>
      <c r="C10" s="120">
        <v>662</v>
      </c>
      <c r="D10" s="120">
        <v>398</v>
      </c>
      <c r="E10" s="120">
        <v>1079412</v>
      </c>
      <c r="F10" s="28">
        <v>1388.8</v>
      </c>
      <c r="G10" s="28">
        <v>1629.9</v>
      </c>
      <c r="H10" s="28">
        <v>2713</v>
      </c>
      <c r="I10" s="26"/>
      <c r="J10" s="193"/>
      <c r="K10" s="26"/>
      <c r="L10" s="193"/>
    </row>
    <row r="11" spans="1:12" ht="12.75">
      <c r="A11" t="s">
        <v>15</v>
      </c>
      <c r="B11" s="120">
        <v>1082</v>
      </c>
      <c r="C11" s="120">
        <v>947</v>
      </c>
      <c r="D11" s="120">
        <v>346</v>
      </c>
      <c r="E11" s="120">
        <v>1734958</v>
      </c>
      <c r="F11" s="28">
        <v>1603.3</v>
      </c>
      <c r="G11" s="28">
        <v>1832.1</v>
      </c>
      <c r="H11" s="28">
        <v>5014</v>
      </c>
      <c r="I11" s="26"/>
      <c r="J11" s="193"/>
      <c r="K11" s="26"/>
      <c r="L11" s="193"/>
    </row>
    <row r="12" spans="1:12" ht="12.75">
      <c r="A12" t="s">
        <v>17</v>
      </c>
      <c r="B12" s="120">
        <v>1189</v>
      </c>
      <c r="C12" s="120">
        <v>990</v>
      </c>
      <c r="D12" s="120">
        <v>415</v>
      </c>
      <c r="E12" s="120">
        <v>1091770</v>
      </c>
      <c r="F12" s="28">
        <v>918</v>
      </c>
      <c r="G12" s="28">
        <v>1102.8</v>
      </c>
      <c r="H12" s="28">
        <v>2630</v>
      </c>
      <c r="I12" s="26"/>
      <c r="J12" s="193"/>
      <c r="K12" s="26"/>
      <c r="L12" s="193"/>
    </row>
    <row r="13" spans="1:12" ht="12.75">
      <c r="A13" t="s">
        <v>18</v>
      </c>
      <c r="B13" s="120">
        <v>939</v>
      </c>
      <c r="C13" s="120">
        <v>782</v>
      </c>
      <c r="D13" s="120">
        <v>456</v>
      </c>
      <c r="E13" s="120">
        <v>685135</v>
      </c>
      <c r="F13" s="28">
        <v>730</v>
      </c>
      <c r="G13" s="28">
        <v>876.1</v>
      </c>
      <c r="H13" s="28">
        <v>1503</v>
      </c>
      <c r="I13" s="26"/>
      <c r="J13" s="193"/>
      <c r="K13" s="26"/>
      <c r="L13" s="193"/>
    </row>
    <row r="14" spans="1:12" ht="12.75">
      <c r="A14" t="s">
        <v>24</v>
      </c>
      <c r="B14" s="120">
        <v>1644</v>
      </c>
      <c r="C14" s="120">
        <v>1363</v>
      </c>
      <c r="D14" s="120">
        <v>611</v>
      </c>
      <c r="E14" s="120">
        <v>1912012</v>
      </c>
      <c r="F14" s="28">
        <v>1163.1</v>
      </c>
      <c r="G14" s="28">
        <v>1402.8</v>
      </c>
      <c r="H14" s="28">
        <v>3130</v>
      </c>
      <c r="I14" s="26"/>
      <c r="J14" s="193"/>
      <c r="K14" s="26"/>
      <c r="L14" s="193"/>
    </row>
    <row r="15" spans="1:12" ht="12.75">
      <c r="A15" t="s">
        <v>28</v>
      </c>
      <c r="B15" s="120">
        <v>751</v>
      </c>
      <c r="C15" s="120">
        <v>602</v>
      </c>
      <c r="D15" s="120">
        <v>321</v>
      </c>
      <c r="E15" s="120">
        <v>1970065</v>
      </c>
      <c r="F15" s="28">
        <v>2623.3</v>
      </c>
      <c r="G15" s="28">
        <v>3273</v>
      </c>
      <c r="H15" s="28">
        <v>6141</v>
      </c>
      <c r="I15" s="26"/>
      <c r="J15" s="193"/>
      <c r="K15" s="26"/>
      <c r="L15" s="193"/>
    </row>
    <row r="16" spans="1:12" ht="12.75">
      <c r="A16" t="s">
        <v>30</v>
      </c>
      <c r="B16" s="120">
        <v>986</v>
      </c>
      <c r="C16" s="120">
        <v>837</v>
      </c>
      <c r="D16" s="120">
        <v>313</v>
      </c>
      <c r="E16" s="120">
        <v>1775974</v>
      </c>
      <c r="F16" s="28">
        <v>1801.8</v>
      </c>
      <c r="G16" s="28">
        <v>2121.9</v>
      </c>
      <c r="H16" s="28">
        <v>5678</v>
      </c>
      <c r="I16" s="26"/>
      <c r="J16" s="193"/>
      <c r="K16" s="26"/>
      <c r="L16" s="193"/>
    </row>
    <row r="17" spans="1:12" ht="12.75">
      <c r="A17" t="s">
        <v>33</v>
      </c>
      <c r="B17" s="120">
        <v>897</v>
      </c>
      <c r="C17" s="120">
        <v>676</v>
      </c>
      <c r="D17" s="120">
        <v>293</v>
      </c>
      <c r="E17" s="120">
        <v>1277098</v>
      </c>
      <c r="F17" s="28">
        <v>1423.4</v>
      </c>
      <c r="G17" s="28">
        <v>1887.9</v>
      </c>
      <c r="H17" s="28">
        <v>4360</v>
      </c>
      <c r="I17" s="26"/>
      <c r="J17" s="193"/>
      <c r="K17" s="26"/>
      <c r="L17" s="193"/>
    </row>
    <row r="18" spans="1:8" ht="12.75">
      <c r="A18" t="s">
        <v>38</v>
      </c>
      <c r="B18" s="120">
        <v>1333</v>
      </c>
      <c r="C18" s="120">
        <v>1059</v>
      </c>
      <c r="D18" s="120">
        <v>571</v>
      </c>
      <c r="E18" s="120">
        <v>2063461</v>
      </c>
      <c r="F18" s="28">
        <v>1547.7</v>
      </c>
      <c r="G18" s="28">
        <v>1948.4</v>
      </c>
      <c r="H18" s="28">
        <v>3615</v>
      </c>
    </row>
    <row r="19" spans="1:12" ht="12.75">
      <c r="A19" t="s">
        <v>41</v>
      </c>
      <c r="B19" s="120">
        <v>1125</v>
      </c>
      <c r="C19" s="120">
        <v>912</v>
      </c>
      <c r="D19" s="120">
        <v>377</v>
      </c>
      <c r="E19" s="120">
        <v>972259</v>
      </c>
      <c r="F19" s="28">
        <v>863.9</v>
      </c>
      <c r="G19" s="28">
        <v>1066.3</v>
      </c>
      <c r="H19" s="28">
        <v>2582</v>
      </c>
      <c r="I19" s="26"/>
      <c r="J19" s="193"/>
      <c r="K19" s="26"/>
      <c r="L19" s="193"/>
    </row>
    <row r="20" spans="2:8" ht="12.75">
      <c r="B20" s="120"/>
      <c r="C20" s="120"/>
      <c r="D20" s="120"/>
      <c r="E20" s="120"/>
      <c r="F20" s="28"/>
      <c r="G20" s="28"/>
      <c r="H20" s="28"/>
    </row>
    <row r="21" spans="1:8" ht="12.75">
      <c r="A21" s="69" t="s">
        <v>187</v>
      </c>
      <c r="B21" s="120"/>
      <c r="C21" s="120"/>
      <c r="D21" s="120"/>
      <c r="E21" s="120"/>
      <c r="F21" s="28"/>
      <c r="G21" s="28"/>
      <c r="H21" s="28"/>
    </row>
    <row r="22" spans="1:8" ht="12.75">
      <c r="A22" t="s">
        <v>21</v>
      </c>
      <c r="B22" s="120">
        <v>691</v>
      </c>
      <c r="C22" s="120">
        <v>564</v>
      </c>
      <c r="D22" s="120">
        <v>305</v>
      </c>
      <c r="E22" s="120">
        <v>2940505</v>
      </c>
      <c r="F22" s="28">
        <v>4255.4</v>
      </c>
      <c r="G22" s="28">
        <v>5212.5</v>
      </c>
      <c r="H22" s="28">
        <v>9626</v>
      </c>
    </row>
    <row r="23" spans="1:8" ht="12.75">
      <c r="A23" t="s">
        <v>23</v>
      </c>
      <c r="B23" s="120">
        <v>1351</v>
      </c>
      <c r="C23" s="120">
        <v>1122</v>
      </c>
      <c r="D23" s="120">
        <v>326</v>
      </c>
      <c r="E23" s="120">
        <v>4834503</v>
      </c>
      <c r="F23" s="28">
        <v>3577.5</v>
      </c>
      <c r="G23" s="28">
        <v>4310</v>
      </c>
      <c r="H23" s="28">
        <v>14823</v>
      </c>
    </row>
    <row r="24" spans="1:8" ht="12.75">
      <c r="A24" t="s">
        <v>25</v>
      </c>
      <c r="B24" s="120">
        <v>1126</v>
      </c>
      <c r="C24" s="120">
        <v>921</v>
      </c>
      <c r="D24" s="120">
        <v>368</v>
      </c>
      <c r="E24" s="120">
        <v>2353083</v>
      </c>
      <c r="F24" s="28">
        <v>2089.4</v>
      </c>
      <c r="G24" s="28">
        <v>2556.1</v>
      </c>
      <c r="H24" s="28">
        <v>6401</v>
      </c>
    </row>
    <row r="25" spans="1:8" ht="12.75">
      <c r="A25" t="s">
        <v>29</v>
      </c>
      <c r="B25" s="120">
        <v>1223</v>
      </c>
      <c r="C25" s="120">
        <v>992</v>
      </c>
      <c r="D25" s="120">
        <v>360</v>
      </c>
      <c r="E25" s="120">
        <v>3272038</v>
      </c>
      <c r="F25" s="28">
        <v>2675.3</v>
      </c>
      <c r="G25" s="28">
        <v>3297.3</v>
      </c>
      <c r="H25" s="28">
        <v>9080</v>
      </c>
    </row>
    <row r="26" spans="1:8" ht="12.75">
      <c r="A26" t="s">
        <v>32</v>
      </c>
      <c r="B26" s="120">
        <v>1045</v>
      </c>
      <c r="C26" s="120">
        <v>837</v>
      </c>
      <c r="D26" s="120">
        <v>324</v>
      </c>
      <c r="E26" s="120">
        <v>3054178</v>
      </c>
      <c r="F26" s="28">
        <v>2923.9</v>
      </c>
      <c r="G26" s="28">
        <v>3649.6</v>
      </c>
      <c r="H26" s="28">
        <v>9415</v>
      </c>
    </row>
    <row r="27" spans="1:8" ht="12.75">
      <c r="A27" t="s">
        <v>34</v>
      </c>
      <c r="B27" s="120">
        <v>1584</v>
      </c>
      <c r="C27" s="120">
        <v>1398</v>
      </c>
      <c r="D27" s="120">
        <v>398</v>
      </c>
      <c r="E27" s="120">
        <v>5338470</v>
      </c>
      <c r="F27" s="28">
        <v>3371</v>
      </c>
      <c r="G27" s="28">
        <v>3817.5</v>
      </c>
      <c r="H27" s="28">
        <v>13407</v>
      </c>
    </row>
    <row r="28" spans="1:8" ht="12.75">
      <c r="A28" t="s">
        <v>36</v>
      </c>
      <c r="B28" s="120">
        <v>1155</v>
      </c>
      <c r="C28" s="120">
        <v>1010</v>
      </c>
      <c r="D28" s="120">
        <v>466</v>
      </c>
      <c r="E28" s="120">
        <v>3536679</v>
      </c>
      <c r="F28" s="28">
        <v>3062</v>
      </c>
      <c r="G28" s="28">
        <v>3500.6</v>
      </c>
      <c r="H28" s="28">
        <v>7595</v>
      </c>
    </row>
    <row r="29" spans="2:8" ht="12.75">
      <c r="B29" s="120"/>
      <c r="C29" s="120"/>
      <c r="D29" s="120"/>
      <c r="E29" s="120"/>
      <c r="F29" s="28"/>
      <c r="G29" s="28"/>
      <c r="H29" s="28"/>
    </row>
    <row r="30" spans="1:8" ht="12.75">
      <c r="A30" s="69" t="s">
        <v>188</v>
      </c>
      <c r="B30" s="120"/>
      <c r="C30" s="120"/>
      <c r="D30" s="120"/>
      <c r="E30" s="120"/>
      <c r="F30" s="28"/>
      <c r="G30" s="28"/>
      <c r="H30" s="28"/>
    </row>
    <row r="31" spans="1:8" ht="12.75">
      <c r="A31" t="s">
        <v>16</v>
      </c>
      <c r="B31" s="120">
        <v>1112</v>
      </c>
      <c r="C31" s="120">
        <v>906</v>
      </c>
      <c r="D31" s="120">
        <v>510</v>
      </c>
      <c r="E31" s="120">
        <v>7811194</v>
      </c>
      <c r="F31" s="28">
        <v>7024.3</v>
      </c>
      <c r="G31" s="28">
        <v>8623.9</v>
      </c>
      <c r="H31" s="28">
        <v>15325</v>
      </c>
    </row>
    <row r="32" spans="1:8" ht="12.75">
      <c r="A32" t="s">
        <v>19</v>
      </c>
      <c r="B32" s="120">
        <v>981</v>
      </c>
      <c r="C32" s="120">
        <v>856</v>
      </c>
      <c r="D32" s="120">
        <v>459</v>
      </c>
      <c r="E32" s="120">
        <v>10011721</v>
      </c>
      <c r="F32" s="28">
        <v>10205.4</v>
      </c>
      <c r="G32" s="28">
        <v>11693.2</v>
      </c>
      <c r="H32" s="28">
        <v>21808</v>
      </c>
    </row>
    <row r="33" spans="1:8" ht="12.75">
      <c r="A33" t="s">
        <v>20</v>
      </c>
      <c r="B33" s="120">
        <v>799</v>
      </c>
      <c r="C33" s="120">
        <v>731</v>
      </c>
      <c r="D33" s="120">
        <v>351</v>
      </c>
      <c r="E33" s="120">
        <v>7667695</v>
      </c>
      <c r="F33" s="28">
        <v>9592.6</v>
      </c>
      <c r="G33" s="28">
        <v>10492.9</v>
      </c>
      <c r="H33" s="28">
        <v>21821</v>
      </c>
    </row>
    <row r="34" spans="1:8" ht="12.75">
      <c r="A34" t="s">
        <v>22</v>
      </c>
      <c r="B34" s="120">
        <v>672</v>
      </c>
      <c r="C34" s="120">
        <v>555</v>
      </c>
      <c r="D34" s="120">
        <v>255</v>
      </c>
      <c r="E34" s="120">
        <v>4520373</v>
      </c>
      <c r="F34" s="28">
        <v>6730.3</v>
      </c>
      <c r="G34" s="28">
        <v>8144.1</v>
      </c>
      <c r="H34" s="28">
        <v>17736</v>
      </c>
    </row>
    <row r="35" spans="1:8" ht="12.75">
      <c r="A35" t="s">
        <v>31</v>
      </c>
      <c r="B35" s="120">
        <v>1155</v>
      </c>
      <c r="C35" s="120">
        <v>922</v>
      </c>
      <c r="D35" s="120">
        <v>450</v>
      </c>
      <c r="E35" s="120">
        <v>8591327</v>
      </c>
      <c r="F35" s="28">
        <v>7437.4</v>
      </c>
      <c r="G35" s="28">
        <v>9316.6</v>
      </c>
      <c r="H35" s="28">
        <v>19113</v>
      </c>
    </row>
    <row r="36" spans="1:8" ht="12.75">
      <c r="A36" t="s">
        <v>37</v>
      </c>
      <c r="B36" s="120">
        <v>1122</v>
      </c>
      <c r="C36" s="120">
        <v>950</v>
      </c>
      <c r="D36" s="120">
        <v>265</v>
      </c>
      <c r="E36" s="120">
        <v>9084424</v>
      </c>
      <c r="F36" s="28">
        <v>8094.8</v>
      </c>
      <c r="G36" s="28">
        <v>9561</v>
      </c>
      <c r="H36" s="28">
        <v>34286</v>
      </c>
    </row>
    <row r="37" spans="1:8" ht="12.75">
      <c r="A37" t="s">
        <v>39</v>
      </c>
      <c r="B37" s="120">
        <v>1240</v>
      </c>
      <c r="C37" s="120">
        <v>993</v>
      </c>
      <c r="D37" s="120">
        <v>395</v>
      </c>
      <c r="E37" s="120">
        <v>9766081</v>
      </c>
      <c r="F37" s="28">
        <v>7873.5</v>
      </c>
      <c r="G37" s="28">
        <v>9834.4</v>
      </c>
      <c r="H37" s="28">
        <v>24722</v>
      </c>
    </row>
    <row r="38" spans="1:8" ht="12.75">
      <c r="A38" t="s">
        <v>40</v>
      </c>
      <c r="B38" s="120">
        <v>994</v>
      </c>
      <c r="C38" s="120">
        <v>802</v>
      </c>
      <c r="D38" s="120">
        <v>161</v>
      </c>
      <c r="E38" s="120">
        <v>10800047</v>
      </c>
      <c r="F38" s="28">
        <v>10865.3</v>
      </c>
      <c r="G38" s="28">
        <v>13472.4</v>
      </c>
      <c r="H38" s="28">
        <v>67083</v>
      </c>
    </row>
    <row r="39" spans="2:8" ht="12.75">
      <c r="B39" s="120"/>
      <c r="C39" s="120"/>
      <c r="D39" s="120"/>
      <c r="E39" s="120"/>
      <c r="F39" s="28"/>
      <c r="G39" s="28"/>
      <c r="H39" s="28"/>
    </row>
    <row r="40" spans="1:8" ht="12.75">
      <c r="A40" s="69" t="s">
        <v>189</v>
      </c>
      <c r="B40" s="120"/>
      <c r="C40" s="120"/>
      <c r="D40" s="120"/>
      <c r="E40" s="120"/>
      <c r="F40" s="28"/>
      <c r="G40" s="28"/>
      <c r="H40" s="28"/>
    </row>
    <row r="41" spans="1:8" ht="12.75">
      <c r="A41" t="s">
        <v>26</v>
      </c>
      <c r="B41" s="120">
        <v>1283</v>
      </c>
      <c r="C41" s="120">
        <v>1105</v>
      </c>
      <c r="D41" s="120">
        <v>501</v>
      </c>
      <c r="E41" s="120">
        <v>15331483</v>
      </c>
      <c r="F41" s="28">
        <v>11952.9</v>
      </c>
      <c r="G41" s="28">
        <v>13873.8</v>
      </c>
      <c r="H41" s="28">
        <v>30620</v>
      </c>
    </row>
    <row r="42" spans="1:8" ht="12.75">
      <c r="A42" t="s">
        <v>27</v>
      </c>
      <c r="B42" s="120">
        <v>1100</v>
      </c>
      <c r="C42" s="120">
        <v>878</v>
      </c>
      <c r="D42" s="120">
        <v>359</v>
      </c>
      <c r="E42" s="120">
        <v>15851677</v>
      </c>
      <c r="F42" s="28">
        <v>14410.3</v>
      </c>
      <c r="G42" s="28">
        <v>18059.7</v>
      </c>
      <c r="H42" s="28">
        <v>44111</v>
      </c>
    </row>
    <row r="43" spans="1:8" ht="12.75">
      <c r="A43" t="s">
        <v>35</v>
      </c>
      <c r="B43" s="120">
        <v>1265</v>
      </c>
      <c r="C43" s="120">
        <v>1133</v>
      </c>
      <c r="D43" s="120">
        <v>460</v>
      </c>
      <c r="E43" s="120">
        <v>20274732</v>
      </c>
      <c r="F43" s="28">
        <v>16029.3</v>
      </c>
      <c r="G43" s="28">
        <v>17889.9</v>
      </c>
      <c r="H43" s="28">
        <v>44058</v>
      </c>
    </row>
    <row r="44" spans="2:8" ht="12.75">
      <c r="B44" s="120"/>
      <c r="C44" s="120"/>
      <c r="D44" s="120"/>
      <c r="E44" s="120"/>
      <c r="F44" s="28"/>
      <c r="G44" s="28"/>
      <c r="H44" s="28"/>
    </row>
    <row r="45" spans="1:8" ht="12.75">
      <c r="A45" s="80" t="s">
        <v>90</v>
      </c>
      <c r="B45" s="184">
        <v>1091</v>
      </c>
      <c r="C45" s="184">
        <v>915</v>
      </c>
      <c r="D45" s="184">
        <v>356</v>
      </c>
      <c r="E45" s="184">
        <v>159602354</v>
      </c>
      <c r="F45" s="185">
        <v>146233.9</v>
      </c>
      <c r="G45" s="185">
        <v>174446.7</v>
      </c>
      <c r="H45" s="185">
        <v>448396</v>
      </c>
    </row>
    <row r="46" spans="1:8" ht="12.75">
      <c r="A46" s="81" t="s">
        <v>91</v>
      </c>
      <c r="B46" s="186">
        <v>1094</v>
      </c>
      <c r="C46" s="186">
        <v>911</v>
      </c>
      <c r="D46" s="186">
        <v>386</v>
      </c>
      <c r="E46" s="186"/>
      <c r="F46" s="187"/>
      <c r="G46" s="187"/>
      <c r="H46" s="187"/>
    </row>
    <row r="47" spans="1:8" ht="12.75">
      <c r="A47" s="84" t="s">
        <v>245</v>
      </c>
      <c r="B47" s="120"/>
      <c r="C47" s="120"/>
      <c r="D47" s="120"/>
      <c r="E47" s="120"/>
      <c r="F47" s="28"/>
      <c r="G47" s="28"/>
      <c r="H47" s="28"/>
    </row>
    <row r="48" spans="2:8" ht="12.75">
      <c r="B48" s="120"/>
      <c r="C48" s="120"/>
      <c r="D48" s="120"/>
      <c r="E48" s="120"/>
      <c r="F48" s="28"/>
      <c r="G48" s="28"/>
      <c r="H48" s="28"/>
    </row>
    <row r="49" spans="2:8" ht="12.75">
      <c r="B49" s="120"/>
      <c r="C49" s="120"/>
      <c r="D49" s="120"/>
      <c r="E49" s="120"/>
      <c r="F49" s="28"/>
      <c r="G49" s="28"/>
      <c r="H49" s="28"/>
    </row>
    <row r="50" spans="2:8" ht="12.75">
      <c r="B50" s="120"/>
      <c r="C50" s="120"/>
      <c r="D50" s="120"/>
      <c r="E50" s="120"/>
      <c r="F50" s="28"/>
      <c r="G50" s="28"/>
      <c r="H50" s="28"/>
    </row>
    <row r="51" spans="2:8" ht="12.75">
      <c r="B51" s="120"/>
      <c r="C51" s="120"/>
      <c r="D51" s="120"/>
      <c r="E51" s="120"/>
      <c r="F51" s="28"/>
      <c r="G51" s="28"/>
      <c r="H51" s="28"/>
    </row>
    <row r="52" spans="2:8" ht="12.75">
      <c r="B52" s="120"/>
      <c r="C52" s="120"/>
      <c r="D52" s="120"/>
      <c r="E52" s="120"/>
      <c r="F52" s="28"/>
      <c r="G52" s="28"/>
      <c r="H52" s="28"/>
    </row>
    <row r="53" spans="2:8" ht="12.75">
      <c r="B53" s="120"/>
      <c r="C53" s="120"/>
      <c r="D53" s="120"/>
      <c r="E53" s="120"/>
      <c r="F53" s="28"/>
      <c r="G53" s="28"/>
      <c r="H53" s="28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workbookViewId="0" topLeftCell="A1">
      <selection activeCell="A24" sqref="A24"/>
    </sheetView>
  </sheetViews>
  <sheetFormatPr defaultColWidth="9.140625" defaultRowHeight="12.75"/>
  <cols>
    <col min="1" max="1" width="40.7109375" style="0" customWidth="1"/>
    <col min="2" max="8" width="17.7109375" style="0" customWidth="1"/>
  </cols>
  <sheetData>
    <row r="1" spans="1:8" ht="12.75">
      <c r="A1" s="14" t="s">
        <v>284</v>
      </c>
      <c r="B1" s="25"/>
      <c r="C1" s="25"/>
      <c r="D1" s="25"/>
      <c r="E1" s="1"/>
      <c r="F1" s="26"/>
      <c r="G1" s="26"/>
      <c r="H1" s="26"/>
    </row>
    <row r="2" spans="1:8" ht="12.75">
      <c r="A2" s="14" t="s">
        <v>285</v>
      </c>
      <c r="C2" s="25"/>
      <c r="D2" s="25"/>
      <c r="E2" s="1"/>
      <c r="F2" s="26"/>
      <c r="G2" s="26"/>
      <c r="H2" s="26"/>
    </row>
    <row r="3" spans="1:8" ht="12.75">
      <c r="A3" s="14" t="s">
        <v>12</v>
      </c>
      <c r="B3" s="25"/>
      <c r="C3" s="25"/>
      <c r="D3" s="25"/>
      <c r="E3" s="1"/>
      <c r="F3" s="26"/>
      <c r="G3" s="26"/>
      <c r="H3" s="26"/>
    </row>
    <row r="4" spans="2:8" ht="12.75">
      <c r="B4" s="25"/>
      <c r="C4" s="25"/>
      <c r="D4" s="25"/>
      <c r="E4" s="1"/>
      <c r="F4" s="26"/>
      <c r="G4" s="26"/>
      <c r="H4" s="26"/>
    </row>
    <row r="5" spans="1:8" ht="12.75">
      <c r="A5" s="17"/>
      <c r="B5" s="29"/>
      <c r="C5" s="29"/>
      <c r="D5" s="29" t="s">
        <v>257</v>
      </c>
      <c r="E5" s="21" t="s">
        <v>136</v>
      </c>
      <c r="F5" s="44"/>
      <c r="G5" s="44"/>
      <c r="H5" s="44"/>
    </row>
    <row r="6" spans="1:8" ht="12.75">
      <c r="A6" s="46"/>
      <c r="B6" s="158" t="s">
        <v>254</v>
      </c>
      <c r="C6" s="158" t="s">
        <v>254</v>
      </c>
      <c r="D6" s="158" t="s">
        <v>136</v>
      </c>
      <c r="E6" s="56" t="s">
        <v>241</v>
      </c>
      <c r="F6" s="47"/>
      <c r="G6" s="47"/>
      <c r="H6" s="47" t="s">
        <v>133</v>
      </c>
    </row>
    <row r="7" spans="1:8" ht="12.75">
      <c r="A7" s="19"/>
      <c r="B7" s="35" t="s">
        <v>182</v>
      </c>
      <c r="C7" s="35" t="s">
        <v>183</v>
      </c>
      <c r="D7" s="35" t="s">
        <v>140</v>
      </c>
      <c r="E7" s="183" t="s">
        <v>250</v>
      </c>
      <c r="F7" s="30" t="s">
        <v>184</v>
      </c>
      <c r="G7" s="30" t="s">
        <v>185</v>
      </c>
      <c r="H7" s="30" t="s">
        <v>140</v>
      </c>
    </row>
    <row r="8" spans="2:8" ht="12.75">
      <c r="B8" s="25"/>
      <c r="C8" s="25"/>
      <c r="D8" s="25"/>
      <c r="E8" s="1"/>
      <c r="F8" s="26"/>
      <c r="G8" s="26"/>
      <c r="H8" s="26"/>
    </row>
    <row r="9" spans="1:8" ht="12.75">
      <c r="A9" s="69" t="s">
        <v>186</v>
      </c>
      <c r="B9" s="25"/>
      <c r="C9" s="25"/>
      <c r="D9" s="25"/>
      <c r="E9" s="1"/>
      <c r="F9" s="26"/>
      <c r="G9" s="26"/>
      <c r="H9" s="26"/>
    </row>
    <row r="10" spans="1:8" ht="12.75">
      <c r="A10" t="s">
        <v>14</v>
      </c>
      <c r="B10" s="25">
        <v>951</v>
      </c>
      <c r="C10" s="25">
        <v>811</v>
      </c>
      <c r="D10" s="25">
        <v>487</v>
      </c>
      <c r="E10" s="1">
        <v>1321095</v>
      </c>
      <c r="F10" s="26">
        <v>1388.8</v>
      </c>
      <c r="G10" s="26">
        <v>1629.9</v>
      </c>
      <c r="H10" s="26">
        <v>2713</v>
      </c>
    </row>
    <row r="11" spans="1:8" ht="12.75">
      <c r="A11" t="s">
        <v>15</v>
      </c>
      <c r="B11" s="25">
        <v>722</v>
      </c>
      <c r="C11" s="25">
        <v>632</v>
      </c>
      <c r="D11" s="25">
        <v>231</v>
      </c>
      <c r="E11" s="1">
        <v>1158368</v>
      </c>
      <c r="F11" s="26">
        <v>1603.3</v>
      </c>
      <c r="G11" s="26">
        <v>1832.1</v>
      </c>
      <c r="H11" s="26">
        <v>5014</v>
      </c>
    </row>
    <row r="12" spans="1:8" ht="12.75">
      <c r="A12" t="s">
        <v>17</v>
      </c>
      <c r="B12" s="25">
        <v>1389</v>
      </c>
      <c r="C12" s="25">
        <v>1156</v>
      </c>
      <c r="D12" s="25">
        <v>485</v>
      </c>
      <c r="E12" s="1">
        <v>1275174</v>
      </c>
      <c r="F12" s="26">
        <v>918</v>
      </c>
      <c r="G12" s="26">
        <v>1102.8</v>
      </c>
      <c r="H12" s="26">
        <v>2630</v>
      </c>
    </row>
    <row r="13" spans="1:8" ht="12.75">
      <c r="A13" t="s">
        <v>18</v>
      </c>
      <c r="B13" s="25">
        <v>1369</v>
      </c>
      <c r="C13" s="25">
        <v>1140</v>
      </c>
      <c r="D13" s="25">
        <v>665</v>
      </c>
      <c r="E13" s="1">
        <v>999170</v>
      </c>
      <c r="F13" s="26">
        <v>730</v>
      </c>
      <c r="G13" s="26">
        <v>876.1</v>
      </c>
      <c r="H13" s="26">
        <v>1503</v>
      </c>
    </row>
    <row r="14" spans="1:8" ht="12.75">
      <c r="A14" t="s">
        <v>24</v>
      </c>
      <c r="B14" s="25">
        <v>1480</v>
      </c>
      <c r="C14" s="25">
        <v>1227</v>
      </c>
      <c r="D14" s="25">
        <v>550</v>
      </c>
      <c r="E14" s="1">
        <v>1721809</v>
      </c>
      <c r="F14" s="26">
        <v>1163.1</v>
      </c>
      <c r="G14" s="26">
        <v>1402.8</v>
      </c>
      <c r="H14" s="26">
        <v>3130</v>
      </c>
    </row>
    <row r="15" spans="1:8" ht="12.75">
      <c r="A15" t="s">
        <v>28</v>
      </c>
      <c r="B15" s="25">
        <v>768</v>
      </c>
      <c r="C15" s="25">
        <v>616</v>
      </c>
      <c r="D15" s="25">
        <v>328</v>
      </c>
      <c r="E15" s="1">
        <v>2015963</v>
      </c>
      <c r="F15" s="26">
        <v>2623.3</v>
      </c>
      <c r="G15" s="26">
        <v>3273</v>
      </c>
      <c r="H15" s="26">
        <v>6141</v>
      </c>
    </row>
    <row r="16" spans="1:8" ht="12.75">
      <c r="A16" t="s">
        <v>30</v>
      </c>
      <c r="B16" s="25">
        <v>769</v>
      </c>
      <c r="C16" s="25">
        <v>653</v>
      </c>
      <c r="D16" s="25">
        <v>244</v>
      </c>
      <c r="E16" s="1">
        <v>1386163</v>
      </c>
      <c r="F16" s="26">
        <v>1801.8</v>
      </c>
      <c r="G16" s="26">
        <v>2121.9</v>
      </c>
      <c r="H16" s="26">
        <v>5678</v>
      </c>
    </row>
    <row r="17" spans="1:8" ht="12.75">
      <c r="A17" t="s">
        <v>33</v>
      </c>
      <c r="B17" s="25">
        <v>1408</v>
      </c>
      <c r="C17" s="25">
        <v>1061</v>
      </c>
      <c r="D17" s="25">
        <v>460</v>
      </c>
      <c r="E17" s="1">
        <v>2003583</v>
      </c>
      <c r="F17" s="26">
        <v>1423.4</v>
      </c>
      <c r="G17" s="26">
        <v>1887.9</v>
      </c>
      <c r="H17" s="26">
        <v>4360</v>
      </c>
    </row>
    <row r="18" spans="1:8" ht="12.75">
      <c r="A18" t="s">
        <v>38</v>
      </c>
      <c r="B18" s="25">
        <v>1072</v>
      </c>
      <c r="C18" s="25">
        <v>852</v>
      </c>
      <c r="D18" s="25">
        <v>459</v>
      </c>
      <c r="E18" s="1">
        <v>1659568</v>
      </c>
      <c r="F18" s="26">
        <v>1547.7</v>
      </c>
      <c r="G18" s="26">
        <v>1948.4</v>
      </c>
      <c r="H18" s="26">
        <v>3615</v>
      </c>
    </row>
    <row r="19" spans="1:8" ht="12.75">
      <c r="A19" t="s">
        <v>41</v>
      </c>
      <c r="B19" s="25">
        <v>1106</v>
      </c>
      <c r="C19" s="25">
        <v>896</v>
      </c>
      <c r="D19" s="25">
        <v>370</v>
      </c>
      <c r="E19" s="1">
        <v>955295</v>
      </c>
      <c r="F19" s="26">
        <v>863.9</v>
      </c>
      <c r="G19" s="26">
        <v>1066.3</v>
      </c>
      <c r="H19" s="26">
        <v>2582</v>
      </c>
    </row>
    <row r="20" spans="2:8" ht="12.75">
      <c r="B20" s="25"/>
      <c r="C20" s="25"/>
      <c r="D20" s="25"/>
      <c r="E20" s="1"/>
      <c r="F20" s="26"/>
      <c r="G20" s="26"/>
      <c r="H20" s="26"/>
    </row>
    <row r="21" spans="1:8" ht="12.75">
      <c r="A21" s="69" t="s">
        <v>187</v>
      </c>
      <c r="B21" s="25"/>
      <c r="C21" s="25"/>
      <c r="D21" s="25"/>
      <c r="E21" s="1"/>
      <c r="F21" s="26"/>
      <c r="G21" s="26"/>
      <c r="H21" s="26"/>
    </row>
    <row r="22" spans="1:8" ht="12.75">
      <c r="A22" t="s">
        <v>21</v>
      </c>
      <c r="B22" s="25">
        <v>858</v>
      </c>
      <c r="C22" s="25">
        <v>700</v>
      </c>
      <c r="D22" s="25">
        <v>379</v>
      </c>
      <c r="E22" s="1">
        <v>3650924</v>
      </c>
      <c r="F22" s="26">
        <v>4255.4</v>
      </c>
      <c r="G22" s="26">
        <v>5212.5</v>
      </c>
      <c r="H22" s="26">
        <v>9626</v>
      </c>
    </row>
    <row r="23" spans="1:8" ht="12.75">
      <c r="A23" t="s">
        <v>23</v>
      </c>
      <c r="B23" s="25">
        <v>659</v>
      </c>
      <c r="C23" s="25">
        <v>547</v>
      </c>
      <c r="D23" s="25">
        <v>159</v>
      </c>
      <c r="E23" s="1">
        <v>2356502</v>
      </c>
      <c r="F23" s="26">
        <v>3577.5</v>
      </c>
      <c r="G23" s="26">
        <v>4310</v>
      </c>
      <c r="H23" s="26">
        <v>14823</v>
      </c>
    </row>
    <row r="24" spans="1:8" ht="12.75">
      <c r="A24" t="s">
        <v>25</v>
      </c>
      <c r="B24" s="25">
        <v>1473</v>
      </c>
      <c r="C24" s="25">
        <v>1204</v>
      </c>
      <c r="D24" s="25">
        <v>481</v>
      </c>
      <c r="E24" s="1">
        <v>3076874</v>
      </c>
      <c r="F24" s="26">
        <v>2089.4</v>
      </c>
      <c r="G24" s="26">
        <v>2556.1</v>
      </c>
      <c r="H24" s="26">
        <v>6401</v>
      </c>
    </row>
    <row r="25" spans="1:8" ht="12.75">
      <c r="A25" t="s">
        <v>29</v>
      </c>
      <c r="B25" s="25">
        <v>874</v>
      </c>
      <c r="C25" s="25">
        <v>709</v>
      </c>
      <c r="D25" s="25">
        <v>258</v>
      </c>
      <c r="E25" s="1">
        <v>2339173</v>
      </c>
      <c r="F25" s="26">
        <v>2675.3</v>
      </c>
      <c r="G25" s="26">
        <v>3297.3</v>
      </c>
      <c r="H25" s="26">
        <v>9080</v>
      </c>
    </row>
    <row r="26" spans="1:8" ht="12.75">
      <c r="A26" t="s">
        <v>32</v>
      </c>
      <c r="B26" s="25">
        <v>1359</v>
      </c>
      <c r="C26" s="25">
        <v>1088</v>
      </c>
      <c r="D26" s="25">
        <v>422</v>
      </c>
      <c r="E26" s="1">
        <v>3972582</v>
      </c>
      <c r="F26" s="26">
        <v>2923.9</v>
      </c>
      <c r="G26" s="26">
        <v>3649.6</v>
      </c>
      <c r="H26" s="26">
        <v>9415</v>
      </c>
    </row>
    <row r="27" spans="1:8" ht="12.75">
      <c r="A27" t="s">
        <v>34</v>
      </c>
      <c r="B27" s="25">
        <v>921</v>
      </c>
      <c r="C27" s="25">
        <v>813</v>
      </c>
      <c r="D27" s="25">
        <v>232</v>
      </c>
      <c r="E27" s="1">
        <v>3105518</v>
      </c>
      <c r="F27" s="26">
        <v>3371</v>
      </c>
      <c r="G27" s="26">
        <v>3817.5</v>
      </c>
      <c r="H27" s="26">
        <v>13407</v>
      </c>
    </row>
    <row r="28" spans="1:8" ht="12.75">
      <c r="A28" t="s">
        <v>36</v>
      </c>
      <c r="B28" s="25">
        <v>859</v>
      </c>
      <c r="C28" s="25">
        <v>752</v>
      </c>
      <c r="D28" s="25">
        <v>346</v>
      </c>
      <c r="E28" s="1">
        <v>2630859</v>
      </c>
      <c r="F28" s="26">
        <v>3062</v>
      </c>
      <c r="G28" s="26">
        <v>3500.6</v>
      </c>
      <c r="H28" s="26">
        <v>7595</v>
      </c>
    </row>
    <row r="29" spans="2:8" ht="12.75">
      <c r="B29" s="25"/>
      <c r="C29" s="25"/>
      <c r="D29" s="25"/>
      <c r="E29" s="1"/>
      <c r="F29" s="26"/>
      <c r="G29" s="26"/>
      <c r="H29" s="26"/>
    </row>
    <row r="30" spans="1:8" ht="12.75">
      <c r="A30" s="69" t="s">
        <v>188</v>
      </c>
      <c r="B30" s="25"/>
      <c r="C30" s="25"/>
      <c r="D30" s="25"/>
      <c r="E30" s="1"/>
      <c r="F30" s="26"/>
      <c r="G30" s="26"/>
      <c r="H30" s="26"/>
    </row>
    <row r="31" spans="1:8" ht="12.75">
      <c r="A31" t="s">
        <v>16</v>
      </c>
      <c r="B31" s="25">
        <v>1114</v>
      </c>
      <c r="C31" s="25">
        <v>907</v>
      </c>
      <c r="D31" s="25">
        <v>511</v>
      </c>
      <c r="E31" s="1">
        <v>7823744</v>
      </c>
      <c r="F31" s="26">
        <v>7024.3</v>
      </c>
      <c r="G31" s="26">
        <v>8623.9</v>
      </c>
      <c r="H31" s="26">
        <v>15325</v>
      </c>
    </row>
    <row r="32" spans="1:8" ht="12.75">
      <c r="A32" t="s">
        <v>19</v>
      </c>
      <c r="B32" s="25">
        <v>682</v>
      </c>
      <c r="C32" s="25">
        <v>595</v>
      </c>
      <c r="D32" s="25">
        <v>319</v>
      </c>
      <c r="E32" s="1">
        <v>6957931</v>
      </c>
      <c r="F32" s="26">
        <v>10205.4</v>
      </c>
      <c r="G32" s="26">
        <v>11693.2</v>
      </c>
      <c r="H32" s="26">
        <v>21808</v>
      </c>
    </row>
    <row r="33" spans="1:8" ht="12.75">
      <c r="A33" t="s">
        <v>20</v>
      </c>
      <c r="B33" s="25">
        <v>742</v>
      </c>
      <c r="C33" s="25">
        <v>679</v>
      </c>
      <c r="D33" s="25">
        <v>326</v>
      </c>
      <c r="E33" s="1">
        <v>7120857</v>
      </c>
      <c r="F33" s="26">
        <v>9592.6</v>
      </c>
      <c r="G33" s="26">
        <v>10492.9</v>
      </c>
      <c r="H33" s="26">
        <v>21821</v>
      </c>
    </row>
    <row r="34" spans="1:8" ht="12.75">
      <c r="A34" t="s">
        <v>22</v>
      </c>
      <c r="B34" s="25">
        <v>720</v>
      </c>
      <c r="C34" s="25">
        <v>595</v>
      </c>
      <c r="D34" s="25">
        <v>273</v>
      </c>
      <c r="E34" s="1">
        <v>4847926</v>
      </c>
      <c r="F34" s="26">
        <v>6730.3</v>
      </c>
      <c r="G34" s="26">
        <v>8144.1</v>
      </c>
      <c r="H34" s="26">
        <v>17736</v>
      </c>
    </row>
    <row r="35" spans="1:8" ht="12.75">
      <c r="A35" t="s">
        <v>31</v>
      </c>
      <c r="B35" s="25">
        <v>1129</v>
      </c>
      <c r="C35" s="25">
        <v>901</v>
      </c>
      <c r="D35" s="25">
        <v>439</v>
      </c>
      <c r="E35" s="1">
        <v>8397903</v>
      </c>
      <c r="F35" s="26">
        <v>7437.4</v>
      </c>
      <c r="G35" s="26">
        <v>9316.6</v>
      </c>
      <c r="H35" s="26">
        <v>19113</v>
      </c>
    </row>
    <row r="36" spans="1:8" ht="12.75">
      <c r="A36" t="s">
        <v>37</v>
      </c>
      <c r="B36" s="25">
        <v>873</v>
      </c>
      <c r="C36" s="25">
        <v>739</v>
      </c>
      <c r="D36" s="25">
        <v>206</v>
      </c>
      <c r="E36" s="1">
        <v>7069399</v>
      </c>
      <c r="F36" s="26">
        <v>8094.8</v>
      </c>
      <c r="G36" s="26">
        <v>9561</v>
      </c>
      <c r="H36" s="26">
        <v>34286</v>
      </c>
    </row>
    <row r="37" spans="1:8" ht="12.75">
      <c r="A37" t="s">
        <v>39</v>
      </c>
      <c r="B37" s="25">
        <v>1148</v>
      </c>
      <c r="C37" s="25">
        <v>919</v>
      </c>
      <c r="D37" s="25">
        <v>366</v>
      </c>
      <c r="E37" s="1">
        <v>9038480</v>
      </c>
      <c r="F37" s="26">
        <v>7873.5</v>
      </c>
      <c r="G37" s="26">
        <v>9834.4</v>
      </c>
      <c r="H37" s="26">
        <v>24722</v>
      </c>
    </row>
    <row r="38" spans="1:8" ht="12.75">
      <c r="A38" t="s">
        <v>40</v>
      </c>
      <c r="B38" s="25">
        <v>1742</v>
      </c>
      <c r="C38" s="25">
        <v>1405</v>
      </c>
      <c r="D38" s="25">
        <v>282</v>
      </c>
      <c r="E38" s="1">
        <v>18931595</v>
      </c>
      <c r="F38" s="26">
        <v>10865.3</v>
      </c>
      <c r="G38" s="26">
        <v>13472.4</v>
      </c>
      <c r="H38" s="26">
        <v>67083</v>
      </c>
    </row>
    <row r="39" spans="2:8" ht="12.75">
      <c r="B39" s="25"/>
      <c r="C39" s="25"/>
      <c r="D39" s="25"/>
      <c r="E39" s="1"/>
      <c r="F39" s="26"/>
      <c r="G39" s="26"/>
      <c r="H39" s="26"/>
    </row>
    <row r="40" spans="1:8" ht="12.75">
      <c r="A40" s="69" t="s">
        <v>189</v>
      </c>
      <c r="B40" s="25"/>
      <c r="C40" s="25"/>
      <c r="D40" s="25"/>
      <c r="E40" s="1"/>
      <c r="F40" s="26"/>
      <c r="G40" s="26"/>
      <c r="H40" s="26"/>
    </row>
    <row r="41" spans="1:8" ht="12.75">
      <c r="A41" t="s">
        <v>26</v>
      </c>
      <c r="B41" s="25">
        <v>1265</v>
      </c>
      <c r="C41" s="25">
        <v>1090</v>
      </c>
      <c r="D41" s="25">
        <v>494</v>
      </c>
      <c r="E41" s="1">
        <v>15125605</v>
      </c>
      <c r="F41" s="26">
        <v>11952.9</v>
      </c>
      <c r="G41" s="26">
        <v>13873.8</v>
      </c>
      <c r="H41" s="26">
        <v>30620</v>
      </c>
    </row>
    <row r="42" spans="1:8" ht="12.75">
      <c r="A42" t="s">
        <v>27</v>
      </c>
      <c r="B42" s="25">
        <v>699</v>
      </c>
      <c r="C42" s="25">
        <v>558</v>
      </c>
      <c r="D42" s="25">
        <v>228</v>
      </c>
      <c r="E42" s="1">
        <v>10071920</v>
      </c>
      <c r="F42" s="26">
        <v>14410.3</v>
      </c>
      <c r="G42" s="26">
        <v>18059.7</v>
      </c>
      <c r="H42" s="26">
        <v>44111</v>
      </c>
    </row>
    <row r="43" spans="1:8" ht="12.75">
      <c r="A43" t="s">
        <v>35</v>
      </c>
      <c r="B43" s="25">
        <v>828</v>
      </c>
      <c r="C43" s="25">
        <v>742</v>
      </c>
      <c r="D43" s="25">
        <v>301</v>
      </c>
      <c r="E43" s="1">
        <v>13270235</v>
      </c>
      <c r="F43" s="26">
        <v>16029.3</v>
      </c>
      <c r="G43" s="26">
        <v>17889.9</v>
      </c>
      <c r="H43" s="26">
        <v>44058</v>
      </c>
    </row>
    <row r="44" spans="2:8" ht="12.75">
      <c r="B44" s="25"/>
      <c r="C44" s="25"/>
      <c r="D44" s="25"/>
      <c r="E44" s="1"/>
      <c r="F44" s="26"/>
      <c r="G44" s="26"/>
      <c r="H44" s="26"/>
    </row>
    <row r="45" spans="1:8" ht="12.75">
      <c r="A45" s="80" t="s">
        <v>90</v>
      </c>
      <c r="B45" s="86">
        <v>987</v>
      </c>
      <c r="C45" s="86">
        <v>827</v>
      </c>
      <c r="D45" s="86">
        <v>322</v>
      </c>
      <c r="E45" s="195">
        <v>144284215</v>
      </c>
      <c r="F45" s="180">
        <v>146233.9</v>
      </c>
      <c r="G45" s="180">
        <v>174446.7</v>
      </c>
      <c r="H45" s="180">
        <v>448396</v>
      </c>
    </row>
    <row r="46" spans="1:8" ht="12.75">
      <c r="A46" s="81" t="s">
        <v>91</v>
      </c>
      <c r="B46" s="87">
        <v>1035</v>
      </c>
      <c r="C46" s="87">
        <v>857</v>
      </c>
      <c r="D46" s="87">
        <v>368</v>
      </c>
      <c r="E46" s="196"/>
      <c r="F46" s="182"/>
      <c r="G46" s="182"/>
      <c r="H46" s="182"/>
    </row>
    <row r="47" spans="1:8" ht="12.75">
      <c r="A47" s="84" t="s">
        <v>245</v>
      </c>
      <c r="B47" s="25"/>
      <c r="C47" s="25"/>
      <c r="D47" s="25"/>
      <c r="E47" s="1"/>
      <c r="F47" s="26"/>
      <c r="G47" s="26"/>
      <c r="H47" s="26"/>
    </row>
    <row r="48" spans="2:8" ht="12.75">
      <c r="B48" s="25"/>
      <c r="C48" s="25"/>
      <c r="D48" s="25"/>
      <c r="E48" s="1"/>
      <c r="F48" s="26"/>
      <c r="G48" s="26"/>
      <c r="H48" s="26"/>
    </row>
    <row r="49" spans="2:8" ht="12.75">
      <c r="B49" s="25"/>
      <c r="C49" s="25"/>
      <c r="D49" s="25"/>
      <c r="E49" s="1"/>
      <c r="F49" s="26"/>
      <c r="G49" s="26"/>
      <c r="H49" s="26"/>
    </row>
    <row r="50" ht="12.75">
      <c r="H50">
        <v>36</v>
      </c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workbookViewId="0" topLeftCell="A1">
      <selection activeCell="A5" sqref="A5"/>
    </sheetView>
  </sheetViews>
  <sheetFormatPr defaultColWidth="9.140625" defaultRowHeight="12.75"/>
  <cols>
    <col min="1" max="1" width="40.7109375" style="0" customWidth="1"/>
    <col min="2" max="6" width="20.7109375" style="15" customWidth="1"/>
  </cols>
  <sheetData>
    <row r="1" spans="1:6" ht="12.75">
      <c r="A1" s="14" t="s">
        <v>286</v>
      </c>
      <c r="B1" s="120"/>
      <c r="C1" s="27"/>
      <c r="D1" s="27"/>
      <c r="E1" s="115"/>
      <c r="F1" s="32">
        <v>37</v>
      </c>
    </row>
    <row r="2" spans="1:6" ht="12.75">
      <c r="A2" s="14" t="s">
        <v>287</v>
      </c>
      <c r="C2" s="27"/>
      <c r="D2" s="27"/>
      <c r="E2" s="115"/>
      <c r="F2" s="27"/>
    </row>
    <row r="3" spans="1:6" ht="12.75">
      <c r="A3" s="14" t="s">
        <v>12</v>
      </c>
      <c r="B3" s="120"/>
      <c r="C3" s="27"/>
      <c r="D3" s="27"/>
      <c r="E3" s="115"/>
      <c r="F3" s="27"/>
    </row>
    <row r="4" spans="2:6" ht="12.75">
      <c r="B4" s="120"/>
      <c r="C4" s="27"/>
      <c r="D4" s="27"/>
      <c r="E4" s="115"/>
      <c r="F4" s="27"/>
    </row>
    <row r="5" spans="1:6" ht="12.75">
      <c r="A5" s="17"/>
      <c r="B5" s="194" t="s">
        <v>170</v>
      </c>
      <c r="C5" s="127" t="s">
        <v>288</v>
      </c>
      <c r="D5" s="127" t="s">
        <v>172</v>
      </c>
      <c r="E5" s="127" t="s">
        <v>289</v>
      </c>
      <c r="F5" s="197" t="s">
        <v>290</v>
      </c>
    </row>
    <row r="6" spans="1:6" ht="12.75">
      <c r="A6" s="46"/>
      <c r="B6" s="56"/>
      <c r="C6" s="158" t="s">
        <v>291</v>
      </c>
      <c r="D6" s="158" t="s">
        <v>292</v>
      </c>
      <c r="E6" s="48" t="s">
        <v>293</v>
      </c>
      <c r="F6" s="158" t="s">
        <v>113</v>
      </c>
    </row>
    <row r="7" spans="1:6" ht="12.75">
      <c r="A7" s="19"/>
      <c r="B7" s="183" t="s">
        <v>294</v>
      </c>
      <c r="C7" s="35" t="s">
        <v>295</v>
      </c>
      <c r="D7" s="35" t="s">
        <v>296</v>
      </c>
      <c r="E7" s="23" t="s">
        <v>297</v>
      </c>
      <c r="F7" s="35" t="s">
        <v>250</v>
      </c>
    </row>
    <row r="8" spans="2:6" ht="12.75">
      <c r="B8" s="120"/>
      <c r="C8" s="27"/>
      <c r="D8" s="27"/>
      <c r="E8" s="115"/>
      <c r="F8" s="27"/>
    </row>
    <row r="9" spans="1:6" ht="12.75">
      <c r="A9" s="69" t="s">
        <v>186</v>
      </c>
      <c r="B9" s="120"/>
      <c r="C9" s="27"/>
      <c r="D9" s="27"/>
      <c r="E9" s="115"/>
      <c r="F9" s="27"/>
    </row>
    <row r="10" spans="1:6" ht="12.75">
      <c r="A10" t="s">
        <v>14</v>
      </c>
      <c r="B10" s="120">
        <v>7560078</v>
      </c>
      <c r="C10" s="27">
        <v>2882544</v>
      </c>
      <c r="D10" s="27">
        <v>10442622</v>
      </c>
      <c r="E10" s="115">
        <v>0.791</v>
      </c>
      <c r="F10" s="27">
        <v>13197394</v>
      </c>
    </row>
    <row r="11" spans="1:6" ht="12.75">
      <c r="A11" t="s">
        <v>15</v>
      </c>
      <c r="B11" s="120">
        <v>7497792</v>
      </c>
      <c r="C11" s="27">
        <v>3261391</v>
      </c>
      <c r="D11" s="27">
        <v>10759183</v>
      </c>
      <c r="E11" s="115">
        <v>0.79</v>
      </c>
      <c r="F11" s="27">
        <v>13626621</v>
      </c>
    </row>
    <row r="12" spans="1:6" ht="12.75">
      <c r="A12" t="s">
        <v>17</v>
      </c>
      <c r="B12" s="120">
        <v>5191465</v>
      </c>
      <c r="C12" s="27">
        <v>2215380</v>
      </c>
      <c r="D12" s="27">
        <v>7406845</v>
      </c>
      <c r="E12" s="115">
        <v>0.772</v>
      </c>
      <c r="F12" s="27">
        <v>9598963</v>
      </c>
    </row>
    <row r="13" spans="1:6" ht="12.75">
      <c r="A13" t="s">
        <v>18</v>
      </c>
      <c r="B13" s="120">
        <v>3901638</v>
      </c>
      <c r="C13" s="27">
        <v>1881881</v>
      </c>
      <c r="D13" s="27">
        <v>5783519</v>
      </c>
      <c r="E13" s="115">
        <v>0.783</v>
      </c>
      <c r="F13" s="27">
        <v>7387300</v>
      </c>
    </row>
    <row r="14" spans="1:6" ht="12.75">
      <c r="A14" t="s">
        <v>24</v>
      </c>
      <c r="B14" s="120">
        <v>7378816</v>
      </c>
      <c r="C14" s="27">
        <v>3210958</v>
      </c>
      <c r="D14" s="27">
        <v>10589774</v>
      </c>
      <c r="E14" s="115">
        <v>0.764</v>
      </c>
      <c r="F14" s="27">
        <v>13858534</v>
      </c>
    </row>
    <row r="15" spans="1:6" ht="12.75">
      <c r="A15" t="s">
        <v>28</v>
      </c>
      <c r="B15" s="120">
        <v>8378985</v>
      </c>
      <c r="C15" s="27">
        <v>3437928</v>
      </c>
      <c r="D15" s="27">
        <v>11816913</v>
      </c>
      <c r="E15" s="115">
        <v>0.775</v>
      </c>
      <c r="F15" s="27">
        <v>15247992</v>
      </c>
    </row>
    <row r="16" spans="1:6" ht="12.75">
      <c r="A16" t="s">
        <v>30</v>
      </c>
      <c r="B16" s="120">
        <v>6979604</v>
      </c>
      <c r="C16" s="27">
        <v>3047124</v>
      </c>
      <c r="D16" s="27">
        <v>10026728</v>
      </c>
      <c r="E16" s="115">
        <v>0.711</v>
      </c>
      <c r="F16" s="27">
        <v>14107891</v>
      </c>
    </row>
    <row r="17" spans="1:6" ht="12.75">
      <c r="A17" t="s">
        <v>33</v>
      </c>
      <c r="B17" s="120">
        <v>6672522</v>
      </c>
      <c r="C17" s="27">
        <v>2934351</v>
      </c>
      <c r="D17" s="27">
        <v>9606873</v>
      </c>
      <c r="E17" s="115">
        <v>0.785</v>
      </c>
      <c r="F17" s="27">
        <v>12239187</v>
      </c>
    </row>
    <row r="18" spans="1:6" ht="12.75">
      <c r="A18" t="s">
        <v>38</v>
      </c>
      <c r="B18" s="120">
        <v>7785421</v>
      </c>
      <c r="C18" s="27">
        <v>2737766</v>
      </c>
      <c r="D18" s="27">
        <v>10523187</v>
      </c>
      <c r="E18" s="115">
        <v>0.727</v>
      </c>
      <c r="F18" s="27">
        <v>14468030</v>
      </c>
    </row>
    <row r="19" spans="1:6" ht="12.75">
      <c r="A19" t="s">
        <v>41</v>
      </c>
      <c r="B19" s="120">
        <v>6142296</v>
      </c>
      <c r="C19" s="27">
        <v>2800099</v>
      </c>
      <c r="D19" s="27">
        <v>8942395</v>
      </c>
      <c r="E19" s="115">
        <v>0.838</v>
      </c>
      <c r="F19" s="27">
        <v>10671750</v>
      </c>
    </row>
    <row r="20" spans="2:6" ht="12.75">
      <c r="B20" s="120"/>
      <c r="C20" s="27"/>
      <c r="D20" s="27"/>
      <c r="E20" s="115"/>
      <c r="F20" s="27"/>
    </row>
    <row r="21" spans="1:6" ht="12.75">
      <c r="A21" s="69" t="s">
        <v>187</v>
      </c>
      <c r="B21" s="120"/>
      <c r="C21" s="27"/>
      <c r="D21" s="27"/>
      <c r="E21" s="115"/>
      <c r="F21" s="27"/>
    </row>
    <row r="22" spans="1:6" ht="12.75">
      <c r="A22" t="s">
        <v>21</v>
      </c>
      <c r="B22" s="120">
        <v>18324936</v>
      </c>
      <c r="C22" s="27">
        <v>7264041</v>
      </c>
      <c r="D22" s="27">
        <v>25588977</v>
      </c>
      <c r="E22" s="115">
        <v>0.752</v>
      </c>
      <c r="F22" s="27">
        <v>34029371</v>
      </c>
    </row>
    <row r="23" spans="1:6" ht="12.75">
      <c r="A23" t="s">
        <v>23</v>
      </c>
      <c r="B23" s="120">
        <v>17200242</v>
      </c>
      <c r="C23" s="27">
        <v>6165543</v>
      </c>
      <c r="D23" s="27">
        <v>23365785</v>
      </c>
      <c r="E23" s="115">
        <v>0.797</v>
      </c>
      <c r="F23" s="27">
        <v>29316009</v>
      </c>
    </row>
    <row r="24" spans="1:6" ht="12.75">
      <c r="A24" t="s">
        <v>25</v>
      </c>
      <c r="B24" s="120">
        <v>12630467</v>
      </c>
      <c r="C24" s="27">
        <v>4821419</v>
      </c>
      <c r="D24" s="27">
        <v>17451886</v>
      </c>
      <c r="E24" s="115">
        <v>0.764</v>
      </c>
      <c r="F24" s="27">
        <v>22848164</v>
      </c>
    </row>
    <row r="25" spans="1:6" ht="12.75">
      <c r="A25" t="s">
        <v>29</v>
      </c>
      <c r="B25" s="120">
        <v>13533498</v>
      </c>
      <c r="C25" s="27">
        <v>6160045</v>
      </c>
      <c r="D25" s="27">
        <v>19693543</v>
      </c>
      <c r="E25" s="115">
        <v>0.835</v>
      </c>
      <c r="F25" s="27">
        <v>23577181</v>
      </c>
    </row>
    <row r="26" spans="1:6" ht="12.75">
      <c r="A26" t="s">
        <v>32</v>
      </c>
      <c r="B26" s="120">
        <v>15488038</v>
      </c>
      <c r="C26" s="27">
        <v>6420273</v>
      </c>
      <c r="D26" s="27">
        <v>21908311</v>
      </c>
      <c r="E26" s="115">
        <v>0.768</v>
      </c>
      <c r="F26" s="27">
        <v>28538626</v>
      </c>
    </row>
    <row r="27" spans="1:6" ht="12.75">
      <c r="A27" t="s">
        <v>34</v>
      </c>
      <c r="B27" s="120">
        <v>17133613</v>
      </c>
      <c r="C27" s="27">
        <v>7424976</v>
      </c>
      <c r="D27" s="27">
        <v>24558589</v>
      </c>
      <c r="E27" s="115">
        <v>0.753</v>
      </c>
      <c r="F27" s="27">
        <v>32623072</v>
      </c>
    </row>
    <row r="28" spans="1:6" ht="12.75">
      <c r="A28" t="s">
        <v>36</v>
      </c>
      <c r="B28" s="120">
        <v>13700553</v>
      </c>
      <c r="C28" s="27">
        <v>5487960</v>
      </c>
      <c r="D28" s="27">
        <v>19188513</v>
      </c>
      <c r="E28" s="115">
        <v>0.744</v>
      </c>
      <c r="F28" s="27">
        <v>25792983</v>
      </c>
    </row>
    <row r="29" spans="2:6" ht="12.75">
      <c r="B29" s="120"/>
      <c r="C29" s="27"/>
      <c r="D29" s="27"/>
      <c r="E29" s="115"/>
      <c r="F29" s="27"/>
    </row>
    <row r="30" spans="1:6" ht="12.75">
      <c r="A30" s="69" t="s">
        <v>188</v>
      </c>
      <c r="B30" s="120"/>
      <c r="C30" s="27"/>
      <c r="D30" s="27"/>
      <c r="E30" s="115"/>
      <c r="F30" s="27"/>
    </row>
    <row r="31" spans="1:6" ht="12.75">
      <c r="A31" t="s">
        <v>16</v>
      </c>
      <c r="B31" s="120">
        <v>36832771</v>
      </c>
      <c r="C31" s="27">
        <v>12344835</v>
      </c>
      <c r="D31" s="27">
        <v>49177606</v>
      </c>
      <c r="E31" s="115">
        <v>0.799</v>
      </c>
      <c r="F31" s="27">
        <v>61535991</v>
      </c>
    </row>
    <row r="32" spans="1:6" ht="12.75">
      <c r="A32" t="s">
        <v>19</v>
      </c>
      <c r="B32" s="120">
        <v>53331215</v>
      </c>
      <c r="C32" s="27">
        <v>20629046</v>
      </c>
      <c r="D32" s="27">
        <v>73960261</v>
      </c>
      <c r="E32" s="115">
        <v>0.834</v>
      </c>
      <c r="F32" s="27">
        <v>88671165</v>
      </c>
    </row>
    <row r="33" spans="1:6" ht="12.75">
      <c r="A33" t="s">
        <v>20</v>
      </c>
      <c r="B33" s="120">
        <v>39111696</v>
      </c>
      <c r="C33" s="27">
        <v>16136787</v>
      </c>
      <c r="D33" s="27">
        <v>55248483</v>
      </c>
      <c r="E33" s="115">
        <v>0.797</v>
      </c>
      <c r="F33" s="27">
        <v>69304917</v>
      </c>
    </row>
    <row r="34" spans="1:6" ht="12.75">
      <c r="A34" t="s">
        <v>22</v>
      </c>
      <c r="B34" s="120">
        <v>26794918</v>
      </c>
      <c r="C34" s="27">
        <v>10685052</v>
      </c>
      <c r="D34" s="27">
        <v>37479970</v>
      </c>
      <c r="E34" s="115">
        <v>0.828</v>
      </c>
      <c r="F34" s="27">
        <v>45253705</v>
      </c>
    </row>
    <row r="35" spans="1:6" ht="12.75">
      <c r="A35" t="s">
        <v>31</v>
      </c>
      <c r="B35" s="120">
        <v>35393431</v>
      </c>
      <c r="C35" s="27">
        <v>14190448</v>
      </c>
      <c r="D35" s="27">
        <v>49583879</v>
      </c>
      <c r="E35" s="115">
        <v>0.8</v>
      </c>
      <c r="F35" s="27">
        <v>61964108</v>
      </c>
    </row>
    <row r="36" spans="1:6" ht="12.75">
      <c r="A36" t="s">
        <v>37</v>
      </c>
      <c r="B36" s="120">
        <v>33922099</v>
      </c>
      <c r="C36" s="27">
        <v>12783880</v>
      </c>
      <c r="D36" s="27">
        <v>46705979</v>
      </c>
      <c r="E36" s="115">
        <v>0.779</v>
      </c>
      <c r="F36" s="27">
        <v>59983753</v>
      </c>
    </row>
    <row r="37" spans="1:6" ht="12.75">
      <c r="A37" t="s">
        <v>39</v>
      </c>
      <c r="B37" s="120">
        <v>45873804</v>
      </c>
      <c r="C37" s="27">
        <v>18665497</v>
      </c>
      <c r="D37" s="27">
        <v>64539301</v>
      </c>
      <c r="E37" s="115">
        <v>0.8</v>
      </c>
      <c r="F37" s="27">
        <v>80702318</v>
      </c>
    </row>
    <row r="38" spans="1:6" ht="12.75">
      <c r="A38" t="s">
        <v>40</v>
      </c>
      <c r="B38" s="120">
        <v>49359274</v>
      </c>
      <c r="C38" s="27">
        <v>20533822</v>
      </c>
      <c r="D38" s="27">
        <v>69893096</v>
      </c>
      <c r="E38" s="115">
        <v>0.738</v>
      </c>
      <c r="F38" s="27">
        <v>94644305</v>
      </c>
    </row>
    <row r="39" spans="2:6" ht="12.75">
      <c r="B39" s="120"/>
      <c r="C39" s="27"/>
      <c r="D39" s="27"/>
      <c r="E39" s="115"/>
      <c r="F39" s="27"/>
    </row>
    <row r="40" spans="1:6" ht="12.75">
      <c r="A40" s="69" t="s">
        <v>189</v>
      </c>
      <c r="B40" s="120"/>
      <c r="C40" s="27"/>
      <c r="D40" s="27"/>
      <c r="E40" s="115"/>
      <c r="F40" s="27"/>
    </row>
    <row r="41" spans="1:6" ht="12.75">
      <c r="A41" t="s">
        <v>26</v>
      </c>
      <c r="B41" s="120">
        <v>56235179</v>
      </c>
      <c r="C41" s="27">
        <v>16458879</v>
      </c>
      <c r="D41" s="27">
        <v>72694058</v>
      </c>
      <c r="E41" s="115">
        <v>0.752</v>
      </c>
      <c r="F41" s="27">
        <v>96731146</v>
      </c>
    </row>
    <row r="42" spans="1:6" ht="12.75">
      <c r="A42" t="s">
        <v>27</v>
      </c>
      <c r="B42" s="120">
        <v>58951754</v>
      </c>
      <c r="C42" s="27">
        <v>22211004</v>
      </c>
      <c r="D42" s="27">
        <v>81162758</v>
      </c>
      <c r="E42" s="115">
        <v>0.823</v>
      </c>
      <c r="F42" s="27">
        <v>98624122</v>
      </c>
    </row>
    <row r="43" spans="1:6" ht="12.75">
      <c r="A43" t="s">
        <v>35</v>
      </c>
      <c r="B43" s="120">
        <v>75278342</v>
      </c>
      <c r="C43" s="27">
        <v>28806711</v>
      </c>
      <c r="D43" s="27">
        <v>104085053</v>
      </c>
      <c r="E43" s="115">
        <v>0.807</v>
      </c>
      <c r="F43" s="27">
        <v>128924300</v>
      </c>
    </row>
    <row r="44" spans="2:6" ht="12.75">
      <c r="B44" s="120"/>
      <c r="C44" s="27"/>
      <c r="D44" s="27"/>
      <c r="E44" s="115"/>
      <c r="F44" s="27"/>
    </row>
    <row r="45" spans="1:6" ht="12.75">
      <c r="A45" s="78" t="s">
        <v>90</v>
      </c>
      <c r="B45" s="123">
        <v>686584447</v>
      </c>
      <c r="C45" s="123">
        <v>265599640</v>
      </c>
      <c r="D45" s="122">
        <v>952184087</v>
      </c>
      <c r="E45" s="151">
        <v>0.789</v>
      </c>
      <c r="F45" s="123">
        <v>1207468898</v>
      </c>
    </row>
    <row r="46" spans="1:3" ht="12.75">
      <c r="A46" s="84" t="s">
        <v>298</v>
      </c>
      <c r="B46" s="120"/>
      <c r="C46" s="27"/>
    </row>
    <row r="47" spans="2:6" ht="12.75">
      <c r="B47" s="120"/>
      <c r="C47" s="27"/>
      <c r="D47" s="27"/>
      <c r="E47" s="115"/>
      <c r="F47" s="27"/>
    </row>
  </sheetData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workbookViewId="0" topLeftCell="A1">
      <selection activeCell="A22" sqref="A22"/>
    </sheetView>
  </sheetViews>
  <sheetFormatPr defaultColWidth="9.140625" defaultRowHeight="12" customHeight="1"/>
  <cols>
    <col min="1" max="1" width="40.7109375" style="0" customWidth="1"/>
    <col min="2" max="4" width="20.7109375" style="15" customWidth="1"/>
  </cols>
  <sheetData>
    <row r="1" spans="1:4" ht="12" customHeight="1">
      <c r="A1" s="14" t="s">
        <v>299</v>
      </c>
      <c r="B1" s="97"/>
      <c r="C1" s="27"/>
      <c r="D1" s="28"/>
    </row>
    <row r="2" spans="1:4" ht="12" customHeight="1">
      <c r="A2" s="14" t="s">
        <v>300</v>
      </c>
      <c r="C2" s="27"/>
      <c r="D2" s="28"/>
    </row>
    <row r="3" spans="1:4" ht="12" customHeight="1">
      <c r="A3" s="14" t="s">
        <v>12</v>
      </c>
      <c r="B3" s="97"/>
      <c r="C3" s="27"/>
      <c r="D3" s="28"/>
    </row>
    <row r="4" spans="2:4" ht="12" customHeight="1">
      <c r="B4" s="97"/>
      <c r="C4" s="27"/>
      <c r="D4" s="28"/>
    </row>
    <row r="5" spans="1:4" ht="12" customHeight="1">
      <c r="A5" s="16"/>
      <c r="B5" s="52"/>
      <c r="C5" s="29" t="s">
        <v>301</v>
      </c>
      <c r="D5" s="44"/>
    </row>
    <row r="6" spans="1:4" ht="12" customHeight="1">
      <c r="A6" s="45"/>
      <c r="B6" s="198" t="s">
        <v>257</v>
      </c>
      <c r="C6" s="158" t="s">
        <v>302</v>
      </c>
      <c r="D6" s="47" t="s">
        <v>303</v>
      </c>
    </row>
    <row r="7" spans="1:4" ht="12" customHeight="1">
      <c r="A7" s="18"/>
      <c r="B7" s="54" t="s">
        <v>304</v>
      </c>
      <c r="C7" s="35" t="s">
        <v>305</v>
      </c>
      <c r="D7" s="30" t="s">
        <v>306</v>
      </c>
    </row>
    <row r="8" spans="2:4" ht="12" customHeight="1">
      <c r="B8" s="97"/>
      <c r="C8" s="27"/>
      <c r="D8" s="28"/>
    </row>
    <row r="9" spans="1:4" ht="12" customHeight="1">
      <c r="A9" s="69" t="s">
        <v>186</v>
      </c>
      <c r="B9" s="97"/>
      <c r="C9" s="27"/>
      <c r="D9" s="28"/>
    </row>
    <row r="10" spans="1:4" ht="12" customHeight="1">
      <c r="A10" t="s">
        <v>14</v>
      </c>
      <c r="B10" s="97">
        <v>2.65</v>
      </c>
      <c r="C10" s="27">
        <v>1106397</v>
      </c>
      <c r="D10" s="28">
        <v>417284</v>
      </c>
    </row>
    <row r="11" spans="1:4" ht="12" customHeight="1">
      <c r="A11" t="s">
        <v>15</v>
      </c>
      <c r="B11" s="97">
        <v>2.83</v>
      </c>
      <c r="C11" s="27">
        <v>1061343</v>
      </c>
      <c r="D11" s="28">
        <v>374654</v>
      </c>
    </row>
    <row r="12" spans="1:4" ht="12" customHeight="1">
      <c r="A12" t="s">
        <v>17</v>
      </c>
      <c r="B12" s="97">
        <v>4.16</v>
      </c>
      <c r="C12" s="27">
        <v>827510</v>
      </c>
      <c r="D12" s="28">
        <v>198848</v>
      </c>
    </row>
    <row r="13" spans="1:4" ht="12" customHeight="1">
      <c r="A13" t="s">
        <v>18</v>
      </c>
      <c r="B13" s="97">
        <v>1.84</v>
      </c>
      <c r="C13" s="27">
        <v>424606</v>
      </c>
      <c r="D13" s="28">
        <v>230650</v>
      </c>
    </row>
    <row r="14" spans="1:4" ht="12" customHeight="1">
      <c r="A14" t="s">
        <v>24</v>
      </c>
      <c r="B14" s="97">
        <v>5.87</v>
      </c>
      <c r="C14" s="27">
        <v>1621549</v>
      </c>
      <c r="D14" s="28">
        <v>276469</v>
      </c>
    </row>
    <row r="15" spans="1:4" ht="12" customHeight="1">
      <c r="A15" t="s">
        <v>28</v>
      </c>
      <c r="B15" s="97">
        <v>3.83</v>
      </c>
      <c r="C15" s="27">
        <v>1231045</v>
      </c>
      <c r="D15" s="28">
        <v>321796</v>
      </c>
    </row>
    <row r="16" spans="1:4" ht="12" customHeight="1">
      <c r="A16" t="s">
        <v>30</v>
      </c>
      <c r="B16" s="97">
        <v>5.62</v>
      </c>
      <c r="C16" s="27">
        <v>1363166</v>
      </c>
      <c r="D16" s="28">
        <v>242580</v>
      </c>
    </row>
    <row r="17" spans="1:4" ht="12" customHeight="1">
      <c r="A17" t="s">
        <v>33</v>
      </c>
      <c r="B17" s="97">
        <v>3.86</v>
      </c>
      <c r="C17" s="27">
        <v>967162</v>
      </c>
      <c r="D17" s="28">
        <v>250284</v>
      </c>
    </row>
    <row r="18" spans="1:4" ht="12" customHeight="1">
      <c r="A18" t="s">
        <v>38</v>
      </c>
      <c r="B18" s="97">
        <v>3.75</v>
      </c>
      <c r="C18" s="27">
        <v>1371027</v>
      </c>
      <c r="D18" s="28">
        <v>365699</v>
      </c>
    </row>
    <row r="19" spans="1:4" ht="12" customHeight="1">
      <c r="A19" t="s">
        <v>41</v>
      </c>
      <c r="B19" s="97">
        <v>4.21</v>
      </c>
      <c r="C19" s="27">
        <v>1102443</v>
      </c>
      <c r="D19" s="28">
        <v>261817</v>
      </c>
    </row>
    <row r="20" spans="2:4" ht="12" customHeight="1">
      <c r="B20" s="97"/>
      <c r="C20" s="27"/>
      <c r="D20" s="28"/>
    </row>
    <row r="21" spans="1:4" ht="12" customHeight="1">
      <c r="A21" s="69" t="s">
        <v>187</v>
      </c>
      <c r="B21" s="97"/>
      <c r="C21" s="27"/>
      <c r="D21" s="28"/>
    </row>
    <row r="22" spans="1:4" ht="12" customHeight="1">
      <c r="A22" t="s">
        <v>21</v>
      </c>
      <c r="B22" s="97">
        <v>4.95</v>
      </c>
      <c r="C22" s="27">
        <v>3089442</v>
      </c>
      <c r="D22" s="28">
        <v>624611</v>
      </c>
    </row>
    <row r="23" spans="1:4" ht="12" customHeight="1">
      <c r="A23" t="s">
        <v>23</v>
      </c>
      <c r="B23" s="97">
        <v>4.84</v>
      </c>
      <c r="C23" s="27">
        <v>2882257</v>
      </c>
      <c r="D23" s="28">
        <v>595328</v>
      </c>
    </row>
    <row r="24" spans="1:4" ht="12" customHeight="1">
      <c r="A24" t="s">
        <v>25</v>
      </c>
      <c r="B24" s="97">
        <v>4.23</v>
      </c>
      <c r="C24" s="27">
        <v>2309694</v>
      </c>
      <c r="D24" s="28">
        <v>546214</v>
      </c>
    </row>
    <row r="25" spans="1:4" ht="12" customHeight="1">
      <c r="A25" t="s">
        <v>29</v>
      </c>
      <c r="B25" s="97">
        <v>6.04</v>
      </c>
      <c r="C25" s="27">
        <v>2302553</v>
      </c>
      <c r="D25" s="28">
        <v>381045</v>
      </c>
    </row>
    <row r="26" spans="1:4" ht="12" customHeight="1">
      <c r="A26" t="s">
        <v>32</v>
      </c>
      <c r="B26" s="97">
        <v>3.61</v>
      </c>
      <c r="C26" s="27">
        <v>1701685</v>
      </c>
      <c r="D26" s="28">
        <v>470905</v>
      </c>
    </row>
    <row r="27" spans="1:4" ht="12" customHeight="1">
      <c r="A27" t="s">
        <v>34</v>
      </c>
      <c r="B27" s="97">
        <v>5.04</v>
      </c>
      <c r="C27" s="27">
        <v>3800697</v>
      </c>
      <c r="D27" s="28">
        <v>754518</v>
      </c>
    </row>
    <row r="28" spans="1:4" ht="12" customHeight="1">
      <c r="A28" t="s">
        <v>36</v>
      </c>
      <c r="B28" s="97">
        <v>5.27</v>
      </c>
      <c r="C28" s="27">
        <v>2468750</v>
      </c>
      <c r="D28" s="28">
        <v>468692</v>
      </c>
    </row>
    <row r="29" spans="2:4" ht="12" customHeight="1">
      <c r="B29" s="97"/>
      <c r="C29" s="27"/>
      <c r="D29" s="28"/>
    </row>
    <row r="30" spans="1:4" ht="12" customHeight="1">
      <c r="A30" s="69" t="s">
        <v>188</v>
      </c>
      <c r="B30" s="97"/>
      <c r="C30" s="27"/>
      <c r="D30" s="28"/>
    </row>
    <row r="31" spans="1:4" ht="12" customHeight="1">
      <c r="A31" t="s">
        <v>16</v>
      </c>
      <c r="B31" s="97">
        <v>4.33</v>
      </c>
      <c r="C31" s="27">
        <v>4515005</v>
      </c>
      <c r="D31" s="28">
        <v>1042243</v>
      </c>
    </row>
    <row r="32" spans="1:4" ht="12" customHeight="1">
      <c r="A32" t="s">
        <v>19</v>
      </c>
      <c r="B32" s="97">
        <v>6.72</v>
      </c>
      <c r="C32" s="27">
        <v>8006969</v>
      </c>
      <c r="D32" s="28">
        <v>1190754</v>
      </c>
    </row>
    <row r="33" spans="1:4" ht="12" customHeight="1">
      <c r="A33" t="s">
        <v>20</v>
      </c>
      <c r="B33" s="97">
        <v>6.7</v>
      </c>
      <c r="C33" s="27">
        <v>6759685</v>
      </c>
      <c r="D33" s="28">
        <v>1009001</v>
      </c>
    </row>
    <row r="34" spans="1:4" ht="12" customHeight="1">
      <c r="A34" t="s">
        <v>22</v>
      </c>
      <c r="B34" s="97">
        <v>4.91</v>
      </c>
      <c r="C34" s="27">
        <v>3429229</v>
      </c>
      <c r="D34" s="28">
        <v>698719</v>
      </c>
    </row>
    <row r="35" spans="1:4" ht="12" customHeight="1">
      <c r="A35" t="s">
        <v>31</v>
      </c>
      <c r="B35" s="97">
        <v>7.16</v>
      </c>
      <c r="C35" s="27">
        <v>7240372</v>
      </c>
      <c r="D35" s="28">
        <v>1011303</v>
      </c>
    </row>
    <row r="36" spans="1:4" ht="12" customHeight="1">
      <c r="A36" t="s">
        <v>37</v>
      </c>
      <c r="B36" s="97">
        <v>10.41</v>
      </c>
      <c r="C36" s="27">
        <v>7287207</v>
      </c>
      <c r="D36" s="28">
        <v>700251</v>
      </c>
    </row>
    <row r="37" spans="1:4" ht="12" customHeight="1">
      <c r="A37" t="s">
        <v>39</v>
      </c>
      <c r="B37" s="97">
        <v>7.88</v>
      </c>
      <c r="C37" s="27">
        <v>7795061</v>
      </c>
      <c r="D37" s="28">
        <v>989275</v>
      </c>
    </row>
    <row r="38" spans="1:4" ht="12" customHeight="1">
      <c r="A38" t="s">
        <v>40</v>
      </c>
      <c r="B38" s="97">
        <v>7.89</v>
      </c>
      <c r="C38" s="27">
        <v>9164594</v>
      </c>
      <c r="D38" s="28">
        <v>1162254</v>
      </c>
    </row>
    <row r="39" spans="2:4" ht="12" customHeight="1">
      <c r="B39" s="97"/>
      <c r="C39" s="27"/>
      <c r="D39" s="28"/>
    </row>
    <row r="40" spans="1:4" ht="12" customHeight="1">
      <c r="A40" s="69" t="s">
        <v>189</v>
      </c>
      <c r="B40" s="97"/>
      <c r="C40" s="27"/>
      <c r="D40" s="28"/>
    </row>
    <row r="41" spans="1:4" ht="12" customHeight="1">
      <c r="A41" t="s">
        <v>26</v>
      </c>
      <c r="B41" s="97">
        <v>5.4</v>
      </c>
      <c r="C41" s="27">
        <v>7967807</v>
      </c>
      <c r="D41" s="28">
        <v>1474404</v>
      </c>
    </row>
    <row r="42" spans="1:4" ht="12" customHeight="1">
      <c r="A42" t="s">
        <v>27</v>
      </c>
      <c r="B42" s="97">
        <v>6.01</v>
      </c>
      <c r="C42" s="27">
        <v>10025062</v>
      </c>
      <c r="D42" s="28">
        <v>1666689</v>
      </c>
    </row>
    <row r="43" spans="1:4" ht="12" customHeight="1">
      <c r="A43" t="s">
        <v>35</v>
      </c>
      <c r="B43" s="97">
        <v>6.46</v>
      </c>
      <c r="C43" s="27">
        <v>14044423</v>
      </c>
      <c r="D43" s="28">
        <v>2175336</v>
      </c>
    </row>
    <row r="44" spans="2:4" ht="12" customHeight="1">
      <c r="B44" s="97"/>
      <c r="C44" s="27"/>
      <c r="D44" s="28"/>
    </row>
    <row r="45" spans="1:4" ht="12" customHeight="1">
      <c r="A45" s="78" t="s">
        <v>90</v>
      </c>
      <c r="B45" s="141">
        <v>5.82</v>
      </c>
      <c r="C45" s="122">
        <v>115866740</v>
      </c>
      <c r="D45" s="133">
        <v>19901623</v>
      </c>
    </row>
    <row r="46" spans="1:4" ht="12" customHeight="1">
      <c r="A46" s="84" t="s">
        <v>307</v>
      </c>
      <c r="B46" s="97"/>
      <c r="C46" s="27"/>
      <c r="D46" s="28"/>
    </row>
    <row r="47" spans="2:4" ht="12" customHeight="1">
      <c r="B47" s="97"/>
      <c r="C47" s="27"/>
      <c r="D47" s="32"/>
    </row>
    <row r="49" ht="12" customHeight="1">
      <c r="D49" s="15">
        <v>38</v>
      </c>
    </row>
  </sheetData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workbookViewId="0" topLeftCell="A1">
      <selection activeCell="B2" sqref="B2"/>
    </sheetView>
  </sheetViews>
  <sheetFormatPr defaultColWidth="9.140625" defaultRowHeight="12.75"/>
  <cols>
    <col min="1" max="1" width="40.7109375" style="0" customWidth="1"/>
    <col min="2" max="4" width="20.7109375" style="15" customWidth="1"/>
  </cols>
  <sheetData>
    <row r="1" spans="1:4" ht="12.75">
      <c r="A1" s="14" t="s">
        <v>308</v>
      </c>
      <c r="B1" s="199"/>
      <c r="C1" s="27"/>
      <c r="D1" s="28">
        <v>39</v>
      </c>
    </row>
    <row r="2" spans="1:4" ht="12.75">
      <c r="A2" s="14" t="s">
        <v>309</v>
      </c>
      <c r="D2" s="28"/>
    </row>
    <row r="3" spans="1:4" ht="12.75">
      <c r="A3" s="14" t="s">
        <v>12</v>
      </c>
      <c r="B3" s="199"/>
      <c r="C3" s="27"/>
      <c r="D3" s="28"/>
    </row>
    <row r="4" spans="2:4" ht="12.75">
      <c r="B4" s="199"/>
      <c r="C4" s="27"/>
      <c r="D4" s="28"/>
    </row>
    <row r="5" spans="1:4" ht="12.75">
      <c r="A5" s="16"/>
      <c r="B5" s="200" t="s">
        <v>310</v>
      </c>
      <c r="C5" s="29"/>
      <c r="D5" s="44"/>
    </row>
    <row r="6" spans="1:4" ht="12.75">
      <c r="A6" s="45"/>
      <c r="B6" s="201" t="s">
        <v>311</v>
      </c>
      <c r="C6" s="158" t="s">
        <v>305</v>
      </c>
      <c r="D6" s="47" t="s">
        <v>312</v>
      </c>
    </row>
    <row r="7" spans="1:4" ht="12.75">
      <c r="A7" s="18"/>
      <c r="B7" s="202" t="s">
        <v>313</v>
      </c>
      <c r="C7" s="35" t="s">
        <v>250</v>
      </c>
      <c r="D7" s="30" t="s">
        <v>306</v>
      </c>
    </row>
    <row r="8" spans="2:4" ht="12.75">
      <c r="B8" s="199"/>
      <c r="C8" s="27"/>
      <c r="D8" s="28"/>
    </row>
    <row r="9" spans="1:4" ht="12.75">
      <c r="A9" s="69" t="s">
        <v>186</v>
      </c>
      <c r="B9" s="199"/>
      <c r="C9" s="27"/>
      <c r="D9" s="28"/>
    </row>
    <row r="10" spans="1:4" ht="12.75">
      <c r="A10" t="s">
        <v>14</v>
      </c>
      <c r="B10" s="199">
        <v>0.0833</v>
      </c>
      <c r="C10" s="120">
        <v>547023</v>
      </c>
      <c r="D10" s="28">
        <v>6564358</v>
      </c>
    </row>
    <row r="11" spans="1:4" ht="12.75">
      <c r="A11" t="s">
        <v>15</v>
      </c>
      <c r="B11" s="199">
        <v>0.1101</v>
      </c>
      <c r="C11" s="28">
        <v>507508</v>
      </c>
      <c r="D11" s="28">
        <v>4611408</v>
      </c>
    </row>
    <row r="12" spans="1:4" ht="12.75">
      <c r="A12" t="s">
        <v>17</v>
      </c>
      <c r="B12" s="199">
        <v>0.1354</v>
      </c>
      <c r="C12" s="28">
        <v>329400</v>
      </c>
      <c r="D12" s="28">
        <v>2432352</v>
      </c>
    </row>
    <row r="13" spans="1:4" ht="12.75">
      <c r="A13" t="s">
        <v>18</v>
      </c>
      <c r="B13" s="199">
        <v>0.08</v>
      </c>
      <c r="C13" s="28">
        <v>316090.78</v>
      </c>
      <c r="D13" s="28">
        <v>3949567</v>
      </c>
    </row>
    <row r="14" spans="1:4" ht="12.75">
      <c r="A14" t="s">
        <v>24</v>
      </c>
      <c r="B14" s="199">
        <v>0.1223</v>
      </c>
      <c r="C14" s="28">
        <v>470545.16</v>
      </c>
      <c r="D14" s="28">
        <v>3847580</v>
      </c>
    </row>
    <row r="15" spans="1:4" ht="12.75">
      <c r="A15" t="s">
        <v>28</v>
      </c>
      <c r="B15" s="199">
        <v>0.1677</v>
      </c>
      <c r="C15" s="28">
        <v>556662</v>
      </c>
      <c r="D15" s="28">
        <v>3320318</v>
      </c>
    </row>
    <row r="16" spans="1:4" ht="12.75">
      <c r="A16" t="s">
        <v>30</v>
      </c>
      <c r="B16" s="199">
        <v>0.1371</v>
      </c>
      <c r="C16" s="28">
        <v>530745.39</v>
      </c>
      <c r="D16" s="28">
        <v>3871256</v>
      </c>
    </row>
    <row r="17" spans="1:4" ht="12.75">
      <c r="A17" t="s">
        <v>33</v>
      </c>
      <c r="B17" s="199">
        <v>0.1492</v>
      </c>
      <c r="C17" s="28">
        <v>483708</v>
      </c>
      <c r="D17" s="28">
        <v>3241635</v>
      </c>
    </row>
    <row r="18" spans="1:4" ht="12.75">
      <c r="A18" t="s">
        <v>38</v>
      </c>
      <c r="B18" s="199">
        <v>0.1129</v>
      </c>
      <c r="C18" s="28">
        <v>660598</v>
      </c>
      <c r="D18" s="28">
        <v>5851184</v>
      </c>
    </row>
    <row r="19" spans="1:4" ht="12.75">
      <c r="A19" t="s">
        <v>41</v>
      </c>
      <c r="B19" s="199">
        <v>0.1179</v>
      </c>
      <c r="C19" s="28">
        <v>519412</v>
      </c>
      <c r="D19" s="28">
        <v>4405592</v>
      </c>
    </row>
    <row r="20" spans="2:4" ht="12.75">
      <c r="B20" s="199"/>
      <c r="C20" s="120"/>
      <c r="D20" s="28"/>
    </row>
    <row r="21" spans="1:4" ht="12.75">
      <c r="A21" s="69" t="s">
        <v>187</v>
      </c>
      <c r="B21" s="199"/>
      <c r="C21" s="120"/>
      <c r="D21" s="28"/>
    </row>
    <row r="22" spans="1:4" ht="12.75">
      <c r="A22" t="s">
        <v>21</v>
      </c>
      <c r="B22" s="199">
        <v>0.12</v>
      </c>
      <c r="C22" s="28">
        <v>1220897</v>
      </c>
      <c r="D22" s="28">
        <v>10178200</v>
      </c>
    </row>
    <row r="23" spans="1:4" ht="12.75">
      <c r="A23" t="s">
        <v>23</v>
      </c>
      <c r="B23" s="199">
        <v>0.0952</v>
      </c>
      <c r="C23" s="28">
        <v>811299</v>
      </c>
      <c r="D23" s="28">
        <v>8522273</v>
      </c>
    </row>
    <row r="24" spans="1:4" ht="12.75">
      <c r="A24" t="s">
        <v>25</v>
      </c>
      <c r="B24" s="199">
        <v>0.0689</v>
      </c>
      <c r="C24" s="28">
        <v>732991</v>
      </c>
      <c r="D24" s="28">
        <v>10633455</v>
      </c>
    </row>
    <row r="25" spans="1:4" ht="12.75">
      <c r="A25" t="s">
        <v>29</v>
      </c>
      <c r="B25" s="199">
        <v>0.1429</v>
      </c>
      <c r="C25" s="28">
        <v>876837.28</v>
      </c>
      <c r="D25" s="28">
        <v>6135768</v>
      </c>
    </row>
    <row r="26" spans="1:4" ht="12.75">
      <c r="A26" t="s">
        <v>32</v>
      </c>
      <c r="B26" s="199">
        <v>0.0682</v>
      </c>
      <c r="C26" s="28">
        <v>418843</v>
      </c>
      <c r="D26" s="28">
        <v>6138898</v>
      </c>
    </row>
    <row r="27" spans="1:4" ht="12.75">
      <c r="A27" t="s">
        <v>34</v>
      </c>
      <c r="B27" s="199">
        <v>0.0986</v>
      </c>
      <c r="C27" s="28">
        <v>1002945</v>
      </c>
      <c r="D27" s="28">
        <v>10173748</v>
      </c>
    </row>
    <row r="28" spans="1:4" ht="12.75">
      <c r="A28" t="s">
        <v>36</v>
      </c>
      <c r="B28" s="199">
        <v>0.1241</v>
      </c>
      <c r="C28" s="28">
        <v>889704.02</v>
      </c>
      <c r="D28" s="28">
        <v>7171759</v>
      </c>
    </row>
    <row r="29" spans="2:4" ht="12.75">
      <c r="B29" s="199"/>
      <c r="C29" s="120"/>
      <c r="D29" s="28"/>
    </row>
    <row r="30" spans="1:4" ht="12.75">
      <c r="A30" s="69" t="s">
        <v>188</v>
      </c>
      <c r="B30" s="199"/>
      <c r="C30" s="120"/>
      <c r="D30" s="28"/>
    </row>
    <row r="31" spans="1:4" ht="12.75">
      <c r="A31" t="s">
        <v>16</v>
      </c>
      <c r="B31" s="199">
        <v>0.1171</v>
      </c>
      <c r="C31" s="28">
        <v>1833716</v>
      </c>
      <c r="D31" s="28">
        <v>15661525</v>
      </c>
    </row>
    <row r="32" spans="1:4" ht="12.75">
      <c r="A32" t="s">
        <v>19</v>
      </c>
      <c r="B32" s="199">
        <v>0.1259</v>
      </c>
      <c r="C32" s="28">
        <v>2351607</v>
      </c>
      <c r="D32" s="28">
        <v>18681069</v>
      </c>
    </row>
    <row r="33" spans="1:4" ht="12.75">
      <c r="A33" t="s">
        <v>20</v>
      </c>
      <c r="B33" s="199">
        <v>0.0968</v>
      </c>
      <c r="C33" s="28">
        <v>1367360.28</v>
      </c>
      <c r="D33" s="28">
        <v>14126014</v>
      </c>
    </row>
    <row r="34" spans="1:4" ht="12.75">
      <c r="A34" t="s">
        <v>22</v>
      </c>
      <c r="B34" s="199">
        <v>0.1429</v>
      </c>
      <c r="C34" s="28">
        <v>1580952</v>
      </c>
      <c r="D34" s="28">
        <v>11063373</v>
      </c>
    </row>
    <row r="35" spans="1:4" ht="12.75">
      <c r="A35" t="s">
        <v>31</v>
      </c>
      <c r="B35" s="199">
        <v>0.1374</v>
      </c>
      <c r="C35" s="28">
        <v>1988467</v>
      </c>
      <c r="D35" s="28">
        <v>14466862</v>
      </c>
    </row>
    <row r="36" spans="1:4" ht="12.75">
      <c r="A36" t="s">
        <v>37</v>
      </c>
      <c r="B36" s="199">
        <v>0.1354</v>
      </c>
      <c r="C36" s="28">
        <v>1597561</v>
      </c>
      <c r="D36" s="28">
        <v>11800531</v>
      </c>
    </row>
    <row r="37" spans="1:4" ht="12.75">
      <c r="A37" t="s">
        <v>39</v>
      </c>
      <c r="B37" s="199">
        <v>0.1447</v>
      </c>
      <c r="C37" s="28">
        <v>2278858</v>
      </c>
      <c r="D37" s="28">
        <v>15749268</v>
      </c>
    </row>
    <row r="38" spans="1:4" ht="12.75">
      <c r="A38" t="s">
        <v>40</v>
      </c>
      <c r="B38" s="199">
        <v>0.1881</v>
      </c>
      <c r="C38" s="28">
        <v>2963472</v>
      </c>
      <c r="D38" s="28">
        <v>15755864</v>
      </c>
    </row>
    <row r="39" spans="2:4" ht="12.75">
      <c r="B39" s="199"/>
      <c r="C39" s="120"/>
      <c r="D39" s="28"/>
    </row>
    <row r="40" spans="1:4" ht="12.75">
      <c r="A40" s="69" t="s">
        <v>189</v>
      </c>
      <c r="B40" s="199"/>
      <c r="C40" s="120"/>
      <c r="D40" s="28"/>
    </row>
    <row r="41" spans="1:4" ht="12.75">
      <c r="A41" t="s">
        <v>26</v>
      </c>
      <c r="B41" s="199">
        <v>0.1203</v>
      </c>
      <c r="C41" s="28">
        <v>2006791.63</v>
      </c>
      <c r="D41" s="28">
        <v>16679304</v>
      </c>
    </row>
    <row r="42" spans="1:4" ht="12.75">
      <c r="A42" t="s">
        <v>27</v>
      </c>
      <c r="B42" s="199">
        <v>0.1427</v>
      </c>
      <c r="C42" s="28">
        <v>4043491</v>
      </c>
      <c r="D42" s="28">
        <v>28341829</v>
      </c>
    </row>
    <row r="43" spans="1:4" ht="12.75">
      <c r="A43" t="s">
        <v>35</v>
      </c>
      <c r="B43" s="199">
        <v>0.1318</v>
      </c>
      <c r="C43" s="28">
        <v>4100120</v>
      </c>
      <c r="D43" s="28">
        <v>31105963</v>
      </c>
    </row>
    <row r="44" spans="2:4" ht="12.75">
      <c r="B44" s="199"/>
      <c r="C44" s="27"/>
      <c r="D44" s="28"/>
    </row>
    <row r="45" spans="1:4" ht="12.75">
      <c r="A45" s="78" t="s">
        <v>90</v>
      </c>
      <c r="B45" s="203">
        <v>0.1256</v>
      </c>
      <c r="C45" s="122">
        <v>36987605</v>
      </c>
      <c r="D45" s="133">
        <v>294480953</v>
      </c>
    </row>
    <row r="46" spans="2:4" ht="12.75">
      <c r="B46" s="199"/>
      <c r="C46" s="27"/>
      <c r="D46" s="28"/>
    </row>
    <row r="47" spans="2:4" ht="12.75">
      <c r="B47" s="199"/>
      <c r="C47" s="27"/>
      <c r="D47" s="28"/>
    </row>
    <row r="48" spans="2:4" ht="12.75">
      <c r="B48" s="199"/>
      <c r="C48" s="27"/>
      <c r="D48" s="28"/>
    </row>
  </sheetData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 topLeftCell="A1">
      <selection activeCell="B5" sqref="B5"/>
    </sheetView>
  </sheetViews>
  <sheetFormatPr defaultColWidth="9.140625" defaultRowHeight="12.75"/>
  <cols>
    <col min="1" max="1" width="21.7109375" style="0" customWidth="1"/>
    <col min="2" max="10" width="13.7109375" style="120" customWidth="1"/>
    <col min="11" max="11" width="12.7109375" style="2" customWidth="1"/>
  </cols>
  <sheetData>
    <row r="1" spans="1:15" ht="12.75">
      <c r="A1" s="42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20">
        <v>4</v>
      </c>
      <c r="L1" s="31"/>
      <c r="M1" s="31"/>
      <c r="N1" s="31"/>
      <c r="O1" s="31"/>
    </row>
    <row r="2" spans="1:15" ht="12.75">
      <c r="A2" s="42" t="s">
        <v>93</v>
      </c>
      <c r="B2" s="32"/>
      <c r="C2" s="32"/>
      <c r="D2" s="32"/>
      <c r="E2" s="32"/>
      <c r="F2" s="32"/>
      <c r="G2" s="32"/>
      <c r="H2" s="32"/>
      <c r="I2" s="32"/>
      <c r="J2" s="32"/>
      <c r="L2" s="31"/>
      <c r="M2" s="31"/>
      <c r="N2" s="31"/>
      <c r="O2" s="31"/>
    </row>
    <row r="3" spans="1:15" ht="12.75">
      <c r="A3" s="31"/>
      <c r="B3" s="32"/>
      <c r="C3" s="32"/>
      <c r="D3" s="32"/>
      <c r="E3" s="32"/>
      <c r="F3" s="32"/>
      <c r="G3" s="32"/>
      <c r="H3" s="32"/>
      <c r="I3" s="32"/>
      <c r="J3" s="32"/>
      <c r="L3" s="31"/>
      <c r="M3" s="31"/>
      <c r="N3" s="31"/>
      <c r="O3" s="31"/>
    </row>
    <row r="4" spans="1:15" ht="12.75">
      <c r="A4" s="116"/>
      <c r="B4" s="33"/>
      <c r="C4" s="33"/>
      <c r="D4" s="33"/>
      <c r="E4" s="33"/>
      <c r="F4" s="33"/>
      <c r="G4" s="33"/>
      <c r="H4" s="33"/>
      <c r="I4" s="33"/>
      <c r="J4" s="33"/>
      <c r="K4" s="22" t="s">
        <v>2</v>
      </c>
      <c r="L4" s="31"/>
      <c r="M4" s="31"/>
      <c r="N4" s="31"/>
      <c r="O4" s="31"/>
    </row>
    <row r="5" spans="1:15" ht="12.75">
      <c r="A5" s="117"/>
      <c r="B5" s="30" t="s">
        <v>4</v>
      </c>
      <c r="C5" s="30" t="s">
        <v>5</v>
      </c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23" t="s">
        <v>13</v>
      </c>
      <c r="L5" s="31"/>
      <c r="M5" s="31"/>
      <c r="N5" s="31"/>
      <c r="O5" s="31"/>
    </row>
    <row r="6" spans="1:15" ht="12.75">
      <c r="A6" s="31"/>
      <c r="B6" s="32"/>
      <c r="C6" s="32"/>
      <c r="D6" s="32"/>
      <c r="E6" s="32"/>
      <c r="F6" s="32"/>
      <c r="G6" s="32"/>
      <c r="H6" s="32"/>
      <c r="I6" s="32"/>
      <c r="J6" s="32"/>
      <c r="L6" s="31"/>
      <c r="M6" s="31"/>
      <c r="N6" s="31"/>
      <c r="O6" s="31"/>
    </row>
    <row r="7" spans="1:15" ht="12.75">
      <c r="A7" s="31" t="s">
        <v>14</v>
      </c>
      <c r="B7" s="27">
        <v>1838574</v>
      </c>
      <c r="C7" s="27">
        <v>1844596</v>
      </c>
      <c r="D7" s="27">
        <v>1951123</v>
      </c>
      <c r="E7" s="27">
        <v>2032327</v>
      </c>
      <c r="F7" s="27">
        <v>2074653</v>
      </c>
      <c r="G7" s="27">
        <v>2208896</v>
      </c>
      <c r="H7" s="27">
        <v>2296268</v>
      </c>
      <c r="I7" s="120">
        <v>2417352</v>
      </c>
      <c r="J7" s="27">
        <v>2508049</v>
      </c>
      <c r="K7" s="2">
        <v>0.038</v>
      </c>
      <c r="L7" s="31"/>
      <c r="M7" s="31"/>
      <c r="N7" s="31"/>
      <c r="O7" s="31"/>
    </row>
    <row r="8" spans="1:15" ht="12.75">
      <c r="A8" s="31" t="s">
        <v>15</v>
      </c>
      <c r="B8" s="27">
        <v>1530731</v>
      </c>
      <c r="C8" s="27">
        <v>1532358</v>
      </c>
      <c r="D8" s="27">
        <v>1641276</v>
      </c>
      <c r="E8" s="27">
        <v>1738292</v>
      </c>
      <c r="F8" s="27">
        <v>1777709</v>
      </c>
      <c r="G8" s="27">
        <v>1810096</v>
      </c>
      <c r="H8" s="27">
        <v>1953470</v>
      </c>
      <c r="I8" s="120">
        <v>2036492</v>
      </c>
      <c r="J8" s="27">
        <v>2101477</v>
      </c>
      <c r="K8" s="2">
        <v>0.032</v>
      </c>
      <c r="L8" s="31"/>
      <c r="M8" s="31"/>
      <c r="N8" s="31"/>
      <c r="O8" s="31"/>
    </row>
    <row r="9" spans="1:15" ht="12.75">
      <c r="A9" s="31" t="s">
        <v>16</v>
      </c>
      <c r="B9" s="27">
        <v>18252382</v>
      </c>
      <c r="C9" s="27">
        <v>18742584</v>
      </c>
      <c r="D9" s="27">
        <v>19566391</v>
      </c>
      <c r="E9" s="27">
        <v>20544549</v>
      </c>
      <c r="F9" s="27">
        <v>21077374</v>
      </c>
      <c r="G9" s="27">
        <v>21777189</v>
      </c>
      <c r="H9" s="27">
        <v>22414367</v>
      </c>
      <c r="I9" s="120">
        <v>19664823</v>
      </c>
      <c r="J9" s="27">
        <v>18409309</v>
      </c>
      <c r="K9" s="2">
        <v>-0.064</v>
      </c>
      <c r="L9" s="31"/>
      <c r="M9" s="31"/>
      <c r="N9" s="31"/>
      <c r="O9" s="31"/>
    </row>
    <row r="10" spans="1:15" ht="12.75">
      <c r="A10" s="31" t="s">
        <v>17</v>
      </c>
      <c r="B10" s="27">
        <v>3366604</v>
      </c>
      <c r="C10" s="27">
        <v>3484407</v>
      </c>
      <c r="D10" s="27">
        <v>3798131</v>
      </c>
      <c r="E10" s="27">
        <v>3864608</v>
      </c>
      <c r="F10" s="27">
        <v>4046034</v>
      </c>
      <c r="G10" s="27">
        <v>3998308</v>
      </c>
      <c r="H10" s="27">
        <v>4576940</v>
      </c>
      <c r="I10" s="120">
        <v>4598234</v>
      </c>
      <c r="J10" s="27">
        <v>4858461</v>
      </c>
      <c r="K10" s="2">
        <v>0.057</v>
      </c>
      <c r="L10" s="31"/>
      <c r="M10" s="31"/>
      <c r="N10" s="31"/>
      <c r="O10" s="31"/>
    </row>
    <row r="11" spans="1:15" ht="12.75">
      <c r="A11" s="31"/>
      <c r="B11" s="27"/>
      <c r="C11" s="27"/>
      <c r="D11" s="27"/>
      <c r="E11" s="27"/>
      <c r="F11" s="27"/>
      <c r="G11" s="27"/>
      <c r="H11" s="27"/>
      <c r="I11" s="15"/>
      <c r="J11" s="27"/>
      <c r="L11" s="31"/>
      <c r="M11" s="31"/>
      <c r="N11" s="31"/>
      <c r="O11" s="31"/>
    </row>
    <row r="12" spans="1:15" ht="12.75">
      <c r="A12" s="31" t="s">
        <v>18</v>
      </c>
      <c r="B12" s="27">
        <v>867190</v>
      </c>
      <c r="C12" s="27">
        <v>895805</v>
      </c>
      <c r="D12" s="27">
        <v>930401</v>
      </c>
      <c r="E12" s="27">
        <v>976987</v>
      </c>
      <c r="F12" s="27">
        <v>1020509</v>
      </c>
      <c r="G12" s="27">
        <v>1055695</v>
      </c>
      <c r="H12" s="27">
        <v>1096818</v>
      </c>
      <c r="I12" s="120">
        <v>1142337</v>
      </c>
      <c r="J12" s="27">
        <v>1214527</v>
      </c>
      <c r="K12" s="2">
        <v>0.063</v>
      </c>
      <c r="L12" s="31"/>
      <c r="M12" s="31"/>
      <c r="N12" s="31"/>
      <c r="O12" s="31"/>
    </row>
    <row r="13" spans="1:15" ht="12.75">
      <c r="A13" s="31" t="s">
        <v>19</v>
      </c>
      <c r="B13" s="27">
        <v>20213065</v>
      </c>
      <c r="C13" s="27">
        <v>21153803</v>
      </c>
      <c r="D13" s="27">
        <v>22265612</v>
      </c>
      <c r="E13" s="27">
        <v>23779040</v>
      </c>
      <c r="F13" s="27">
        <v>24554446</v>
      </c>
      <c r="G13" s="27">
        <v>25867759</v>
      </c>
      <c r="H13" s="27">
        <v>27386893</v>
      </c>
      <c r="I13" s="120">
        <v>29235590</v>
      </c>
      <c r="J13" s="27">
        <v>30660393</v>
      </c>
      <c r="K13" s="2">
        <v>0.049</v>
      </c>
      <c r="L13" s="31"/>
      <c r="M13" s="31"/>
      <c r="N13" s="31"/>
      <c r="O13" s="31"/>
    </row>
    <row r="14" spans="1:15" ht="12.75">
      <c r="A14" s="31" t="s">
        <v>20</v>
      </c>
      <c r="B14" s="27">
        <v>10098719</v>
      </c>
      <c r="C14" s="27">
        <v>10174660</v>
      </c>
      <c r="D14" s="27">
        <v>10768816</v>
      </c>
      <c r="E14" s="27">
        <v>10893431</v>
      </c>
      <c r="F14" s="27">
        <v>11144200</v>
      </c>
      <c r="G14" s="27">
        <v>11619289</v>
      </c>
      <c r="H14" s="27">
        <v>14290409</v>
      </c>
      <c r="I14" s="120">
        <v>14185475</v>
      </c>
      <c r="J14" s="27">
        <v>14463223</v>
      </c>
      <c r="K14" s="2">
        <v>0.02</v>
      </c>
      <c r="L14" s="31"/>
      <c r="M14" s="31"/>
      <c r="N14" s="31"/>
      <c r="O14" s="31"/>
    </row>
    <row r="15" spans="1:15" ht="12.75">
      <c r="A15" s="31" t="s">
        <v>21</v>
      </c>
      <c r="B15" s="27">
        <v>3296233</v>
      </c>
      <c r="C15" s="27">
        <v>3396469</v>
      </c>
      <c r="D15" s="27">
        <v>3577971</v>
      </c>
      <c r="E15" s="27">
        <v>3810979</v>
      </c>
      <c r="F15" s="27">
        <v>4017328</v>
      </c>
      <c r="G15" s="27">
        <v>4428375</v>
      </c>
      <c r="H15" s="27">
        <v>4603595</v>
      </c>
      <c r="I15" s="120">
        <v>4782657</v>
      </c>
      <c r="J15" s="27">
        <v>5115385</v>
      </c>
      <c r="K15" s="2">
        <v>0.07</v>
      </c>
      <c r="L15" s="31"/>
      <c r="M15" s="31"/>
      <c r="N15" s="31"/>
      <c r="O15" s="31"/>
    </row>
    <row r="16" spans="1:15" ht="12.75">
      <c r="A16" s="31"/>
      <c r="B16" s="27"/>
      <c r="C16" s="27"/>
      <c r="D16" s="27"/>
      <c r="E16" s="27"/>
      <c r="F16" s="27"/>
      <c r="G16" s="27"/>
      <c r="H16" s="27"/>
      <c r="I16" s="15"/>
      <c r="J16" s="27"/>
      <c r="L16" s="31"/>
      <c r="M16" s="31"/>
      <c r="N16" s="31"/>
      <c r="O16" s="31"/>
    </row>
    <row r="17" spans="1:15" ht="12.75">
      <c r="A17" s="31" t="s">
        <v>22</v>
      </c>
      <c r="B17" s="27">
        <v>10396055</v>
      </c>
      <c r="C17" s="27">
        <v>10918722</v>
      </c>
      <c r="D17" s="27">
        <v>12441455</v>
      </c>
      <c r="E17" s="27">
        <v>13961330</v>
      </c>
      <c r="F17" s="27">
        <v>15114838</v>
      </c>
      <c r="G17" s="27">
        <v>16174396</v>
      </c>
      <c r="H17" s="27">
        <v>17041556</v>
      </c>
      <c r="I17" s="120">
        <v>17940039</v>
      </c>
      <c r="J17" s="27">
        <v>19175756</v>
      </c>
      <c r="K17" s="2">
        <v>0.069</v>
      </c>
      <c r="L17" s="31"/>
      <c r="M17" s="31"/>
      <c r="N17" s="31"/>
      <c r="O17" s="31"/>
    </row>
    <row r="18" spans="1:15" ht="12.75">
      <c r="A18" s="31" t="s">
        <v>23</v>
      </c>
      <c r="B18" s="27">
        <v>7356952</v>
      </c>
      <c r="C18" s="27">
        <v>7537491</v>
      </c>
      <c r="D18" s="27">
        <v>7974785</v>
      </c>
      <c r="E18" s="27">
        <v>8582199</v>
      </c>
      <c r="F18" s="27">
        <v>8900235</v>
      </c>
      <c r="G18" s="27">
        <v>9114148</v>
      </c>
      <c r="H18" s="27">
        <v>9418372</v>
      </c>
      <c r="I18" s="120">
        <v>9816168</v>
      </c>
      <c r="J18" s="27">
        <v>10251358</v>
      </c>
      <c r="K18" s="2">
        <v>0.044</v>
      </c>
      <c r="L18" s="31"/>
      <c r="M18" s="31"/>
      <c r="N18" s="31"/>
      <c r="O18" s="31"/>
    </row>
    <row r="19" spans="1:15" ht="12.75">
      <c r="A19" s="31" t="s">
        <v>24</v>
      </c>
      <c r="B19" s="27">
        <v>4226122</v>
      </c>
      <c r="C19" s="27">
        <v>4387970</v>
      </c>
      <c r="D19" s="27">
        <v>4639489</v>
      </c>
      <c r="E19" s="27">
        <v>4897980</v>
      </c>
      <c r="F19" s="27">
        <v>5063226</v>
      </c>
      <c r="G19" s="27">
        <v>5344818</v>
      </c>
      <c r="H19" s="27">
        <v>5620109</v>
      </c>
      <c r="I19" s="120">
        <v>5867136</v>
      </c>
      <c r="J19" s="27">
        <v>6255899</v>
      </c>
      <c r="K19" s="2">
        <v>0.066</v>
      </c>
      <c r="L19" s="31"/>
      <c r="M19" s="31"/>
      <c r="N19" s="31"/>
      <c r="O19" s="31"/>
    </row>
    <row r="20" spans="1:15" ht="12.75">
      <c r="A20" s="31" t="s">
        <v>25</v>
      </c>
      <c r="B20" s="27">
        <v>8125368</v>
      </c>
      <c r="C20" s="27">
        <v>8214757</v>
      </c>
      <c r="D20" s="27">
        <v>8599589</v>
      </c>
      <c r="E20" s="27">
        <v>9735277</v>
      </c>
      <c r="F20" s="27">
        <v>10219154</v>
      </c>
      <c r="G20" s="27">
        <v>10973049</v>
      </c>
      <c r="H20" s="27">
        <v>11735503</v>
      </c>
      <c r="I20" s="120">
        <v>12357052</v>
      </c>
      <c r="J20" s="27">
        <v>13360678</v>
      </c>
      <c r="K20" s="2">
        <v>0.081</v>
      </c>
      <c r="L20" s="31"/>
      <c r="M20" s="31"/>
      <c r="N20" s="31"/>
      <c r="O20" s="31"/>
    </row>
    <row r="21" spans="1:15" ht="12.75">
      <c r="A21" s="31"/>
      <c r="B21" s="27"/>
      <c r="C21" s="27"/>
      <c r="D21" s="27"/>
      <c r="E21" s="27"/>
      <c r="F21" s="27"/>
      <c r="G21" s="27"/>
      <c r="H21" s="27"/>
      <c r="I21" s="15"/>
      <c r="J21" s="27"/>
      <c r="L21" s="31"/>
      <c r="M21" s="31"/>
      <c r="N21" s="31"/>
      <c r="O21" s="31"/>
    </row>
    <row r="22" spans="1:15" ht="12.75">
      <c r="A22" s="31" t="s">
        <v>26</v>
      </c>
      <c r="B22" s="27">
        <v>20597546</v>
      </c>
      <c r="C22" s="27">
        <v>21093460</v>
      </c>
      <c r="D22" s="27">
        <v>30484020</v>
      </c>
      <c r="E22" s="27">
        <v>32590694</v>
      </c>
      <c r="F22" s="27">
        <v>34460949</v>
      </c>
      <c r="G22" s="27">
        <v>36106835</v>
      </c>
      <c r="H22" s="27">
        <v>38133388</v>
      </c>
      <c r="I22" s="120">
        <v>39394072</v>
      </c>
      <c r="J22" s="27">
        <v>41722075</v>
      </c>
      <c r="K22" s="2">
        <v>0.059</v>
      </c>
      <c r="L22" s="31"/>
      <c r="M22" s="31"/>
      <c r="N22" s="31"/>
      <c r="O22" s="31"/>
    </row>
    <row r="23" spans="1:15" ht="12.75">
      <c r="A23" s="31" t="s">
        <v>27</v>
      </c>
      <c r="B23" s="27">
        <v>24463939</v>
      </c>
      <c r="C23" s="27">
        <v>26040684</v>
      </c>
      <c r="D23" s="27">
        <v>33613182</v>
      </c>
      <c r="E23" s="27">
        <v>35741579</v>
      </c>
      <c r="F23" s="27">
        <v>37183032</v>
      </c>
      <c r="G23" s="27">
        <v>39033176</v>
      </c>
      <c r="H23" s="27">
        <v>41050394</v>
      </c>
      <c r="I23" s="120">
        <v>43554029</v>
      </c>
      <c r="J23" s="27">
        <v>45929960</v>
      </c>
      <c r="K23" s="2">
        <v>0.055</v>
      </c>
      <c r="L23" s="31"/>
      <c r="M23" s="31"/>
      <c r="N23" s="31"/>
      <c r="O23" s="31"/>
    </row>
    <row r="24" spans="1:15" ht="12.75">
      <c r="A24" s="31" t="s">
        <v>28</v>
      </c>
      <c r="B24" s="27">
        <v>1479757</v>
      </c>
      <c r="C24" s="27">
        <v>1551332</v>
      </c>
      <c r="D24" s="27">
        <v>1640123</v>
      </c>
      <c r="E24" s="27">
        <v>1744176</v>
      </c>
      <c r="F24" s="27">
        <v>1794847.86</v>
      </c>
      <c r="G24" s="27">
        <v>1885260</v>
      </c>
      <c r="H24" s="27">
        <v>2003811</v>
      </c>
      <c r="I24" s="120">
        <v>2101514</v>
      </c>
      <c r="J24" s="27">
        <v>2208220</v>
      </c>
      <c r="K24" s="2">
        <v>0.051</v>
      </c>
      <c r="L24" s="31"/>
      <c r="M24" s="31"/>
      <c r="N24" s="31"/>
      <c r="O24" s="31"/>
    </row>
    <row r="25" spans="1:15" ht="12.75">
      <c r="A25" s="31" t="s">
        <v>29</v>
      </c>
      <c r="B25" s="27">
        <v>9838512</v>
      </c>
      <c r="C25" s="27">
        <v>10037409</v>
      </c>
      <c r="D25" s="27">
        <v>10518389</v>
      </c>
      <c r="E25" s="27">
        <v>10939320</v>
      </c>
      <c r="F25" s="27">
        <v>11244481</v>
      </c>
      <c r="G25" s="27">
        <v>11684119</v>
      </c>
      <c r="H25" s="27">
        <v>12259020</v>
      </c>
      <c r="I25" s="120">
        <v>12864794</v>
      </c>
      <c r="J25" s="27">
        <v>13468676</v>
      </c>
      <c r="K25" s="2">
        <v>0.047</v>
      </c>
      <c r="L25" s="31"/>
      <c r="M25" s="31"/>
      <c r="N25" s="31"/>
      <c r="O25" s="31"/>
    </row>
    <row r="26" spans="1:15" ht="12.75">
      <c r="A26" s="31"/>
      <c r="B26" s="27"/>
      <c r="C26" s="27"/>
      <c r="D26" s="27"/>
      <c r="E26" s="27"/>
      <c r="F26" s="27"/>
      <c r="G26" s="27"/>
      <c r="H26" s="27"/>
      <c r="I26" s="15"/>
      <c r="J26" s="27"/>
      <c r="L26" s="31"/>
      <c r="M26" s="31"/>
      <c r="N26" s="31"/>
      <c r="O26" s="31"/>
    </row>
    <row r="27" spans="1:15" ht="12.75">
      <c r="A27" s="31" t="s">
        <v>30</v>
      </c>
      <c r="B27" s="27">
        <v>3621514</v>
      </c>
      <c r="C27" s="27">
        <v>3666115</v>
      </c>
      <c r="D27" s="27">
        <v>3838652</v>
      </c>
      <c r="E27" s="27">
        <v>4542282</v>
      </c>
      <c r="F27" s="27">
        <v>4558711</v>
      </c>
      <c r="G27" s="27">
        <v>4612646</v>
      </c>
      <c r="H27" s="27">
        <v>4871794</v>
      </c>
      <c r="I27" s="120">
        <v>5143813</v>
      </c>
      <c r="J27" s="27">
        <v>5420165</v>
      </c>
      <c r="K27" s="2">
        <v>0.054</v>
      </c>
      <c r="L27" s="31"/>
      <c r="M27" s="31"/>
      <c r="N27" s="31"/>
      <c r="O27" s="31"/>
    </row>
    <row r="28" spans="1:15" ht="12.75">
      <c r="A28" s="31" t="s">
        <v>31</v>
      </c>
      <c r="B28" s="27">
        <v>10908622</v>
      </c>
      <c r="C28" s="27">
        <v>11443343</v>
      </c>
      <c r="D28" s="27">
        <v>18082110</v>
      </c>
      <c r="E28" s="27">
        <v>19225971</v>
      </c>
      <c r="F28" s="27">
        <v>19942024</v>
      </c>
      <c r="G28" s="27">
        <v>20989013</v>
      </c>
      <c r="H28" s="27">
        <v>22023933</v>
      </c>
      <c r="I28" s="120">
        <v>23418678</v>
      </c>
      <c r="J28" s="27">
        <v>24151850</v>
      </c>
      <c r="K28" s="2">
        <v>0.031</v>
      </c>
      <c r="L28" s="31"/>
      <c r="M28" s="31"/>
      <c r="N28" s="31"/>
      <c r="O28" s="31"/>
    </row>
    <row r="29" spans="1:15" ht="12.75">
      <c r="A29" s="31" t="s">
        <v>32</v>
      </c>
      <c r="B29" s="27">
        <v>6261866</v>
      </c>
      <c r="C29" s="27">
        <v>6776183</v>
      </c>
      <c r="D29" s="27">
        <v>7178154</v>
      </c>
      <c r="E29" s="27">
        <v>7567685</v>
      </c>
      <c r="F29" s="27">
        <v>8134964</v>
      </c>
      <c r="G29" s="27">
        <v>8373975</v>
      </c>
      <c r="H29" s="27">
        <v>8749398</v>
      </c>
      <c r="I29" s="120">
        <v>9277215</v>
      </c>
      <c r="J29" s="27">
        <v>9696789</v>
      </c>
      <c r="K29" s="2">
        <v>0.045</v>
      </c>
      <c r="L29" s="31"/>
      <c r="M29" s="31"/>
      <c r="N29" s="31"/>
      <c r="O29" s="31"/>
    </row>
    <row r="30" spans="1:15" ht="12.75">
      <c r="A30" s="31" t="s">
        <v>33</v>
      </c>
      <c r="B30" s="27">
        <v>3298717</v>
      </c>
      <c r="C30" s="27">
        <v>3578000</v>
      </c>
      <c r="D30" s="27">
        <v>3894000</v>
      </c>
      <c r="E30" s="27">
        <v>4163371</v>
      </c>
      <c r="F30" s="27">
        <v>4352531</v>
      </c>
      <c r="G30" s="27">
        <v>4587411</v>
      </c>
      <c r="H30" s="27">
        <v>4856249</v>
      </c>
      <c r="I30" s="120">
        <v>5123017</v>
      </c>
      <c r="J30" s="27">
        <v>5718501</v>
      </c>
      <c r="K30" s="2">
        <v>0.116</v>
      </c>
      <c r="L30" s="31"/>
      <c r="M30" s="31"/>
      <c r="N30" s="31"/>
      <c r="O30" s="31"/>
    </row>
    <row r="31" spans="1:15" ht="12.75">
      <c r="A31" s="31"/>
      <c r="B31" s="27"/>
      <c r="C31" s="27"/>
      <c r="D31" s="27"/>
      <c r="E31" s="27"/>
      <c r="F31" s="27"/>
      <c r="G31" s="27"/>
      <c r="H31" s="27"/>
      <c r="I31" s="15"/>
      <c r="J31" s="27"/>
      <c r="L31" s="31"/>
      <c r="M31" s="31"/>
      <c r="N31" s="31"/>
      <c r="O31" s="31"/>
    </row>
    <row r="32" spans="1:15" ht="12.75">
      <c r="A32" s="31" t="s">
        <v>34</v>
      </c>
      <c r="B32" s="27">
        <v>5538969</v>
      </c>
      <c r="C32" s="27">
        <v>5823265</v>
      </c>
      <c r="D32" s="27">
        <v>6233800</v>
      </c>
      <c r="E32" s="27">
        <v>6617368</v>
      </c>
      <c r="F32" s="27">
        <v>6888471</v>
      </c>
      <c r="G32" s="27">
        <v>7335917</v>
      </c>
      <c r="H32" s="27">
        <v>7745330</v>
      </c>
      <c r="I32" s="120">
        <v>8345863</v>
      </c>
      <c r="J32" s="27">
        <v>8860932</v>
      </c>
      <c r="K32" s="2">
        <v>0.062</v>
      </c>
      <c r="L32" s="31"/>
      <c r="M32" s="31"/>
      <c r="N32" s="31"/>
      <c r="O32" s="31"/>
    </row>
    <row r="33" spans="1:15" ht="12.75">
      <c r="A33" s="31" t="s">
        <v>35</v>
      </c>
      <c r="B33" s="27">
        <v>66339792</v>
      </c>
      <c r="C33" s="27">
        <v>69288038</v>
      </c>
      <c r="D33" s="27">
        <v>73882524</v>
      </c>
      <c r="E33" s="27">
        <v>79213789</v>
      </c>
      <c r="F33" s="27">
        <v>81064779</v>
      </c>
      <c r="G33" s="27">
        <v>85557465</v>
      </c>
      <c r="H33" s="27">
        <v>89673237</v>
      </c>
      <c r="I33" s="120">
        <v>96075189</v>
      </c>
      <c r="J33" s="27">
        <v>98852768</v>
      </c>
      <c r="K33" s="2">
        <v>0.029</v>
      </c>
      <c r="L33" s="31"/>
      <c r="M33" s="31"/>
      <c r="N33" s="31"/>
      <c r="O33" s="31"/>
    </row>
    <row r="34" spans="1:15" ht="12.75">
      <c r="A34" s="31" t="s">
        <v>36</v>
      </c>
      <c r="B34" s="27">
        <v>7315886</v>
      </c>
      <c r="C34" s="27">
        <v>7876909</v>
      </c>
      <c r="D34" s="27">
        <v>8347968</v>
      </c>
      <c r="E34" s="27">
        <v>8271894</v>
      </c>
      <c r="F34" s="27">
        <v>8602611</v>
      </c>
      <c r="G34" s="27">
        <v>8945783</v>
      </c>
      <c r="H34" s="27">
        <v>9492715</v>
      </c>
      <c r="I34" s="120">
        <v>9785321</v>
      </c>
      <c r="J34" s="27">
        <v>10395943</v>
      </c>
      <c r="K34" s="2">
        <v>0.062</v>
      </c>
      <c r="L34" s="31"/>
      <c r="M34" s="31"/>
      <c r="N34" s="31"/>
      <c r="O34" s="31"/>
    </row>
    <row r="35" spans="1:15" ht="12.75">
      <c r="A35" s="31" t="s">
        <v>37</v>
      </c>
      <c r="B35" s="27">
        <v>18202120</v>
      </c>
      <c r="C35" s="27">
        <v>18918382</v>
      </c>
      <c r="D35" s="27">
        <v>20396516</v>
      </c>
      <c r="E35" s="27">
        <v>21724264</v>
      </c>
      <c r="F35" s="27">
        <v>22575897</v>
      </c>
      <c r="G35" s="27">
        <v>24022492</v>
      </c>
      <c r="H35" s="27">
        <v>25342050</v>
      </c>
      <c r="I35" s="120">
        <v>26799354</v>
      </c>
      <c r="J35" s="27">
        <v>28020503</v>
      </c>
      <c r="K35" s="2">
        <v>0.046</v>
      </c>
      <c r="L35" s="31"/>
      <c r="M35" s="31"/>
      <c r="N35" s="31"/>
      <c r="O35" s="31"/>
    </row>
    <row r="36" spans="1:15" ht="12.75">
      <c r="A36" s="31"/>
      <c r="B36" s="27"/>
      <c r="C36" s="27"/>
      <c r="D36" s="27"/>
      <c r="E36" s="27"/>
      <c r="F36" s="27"/>
      <c r="G36" s="27"/>
      <c r="H36" s="27"/>
      <c r="I36" s="15"/>
      <c r="J36" s="27"/>
      <c r="L36" s="31"/>
      <c r="M36" s="31"/>
      <c r="N36" s="31"/>
      <c r="O36" s="31"/>
    </row>
    <row r="37" spans="1:15" ht="12.75">
      <c r="A37" s="31" t="s">
        <v>38</v>
      </c>
      <c r="B37" s="27">
        <v>3006304</v>
      </c>
      <c r="C37" s="27">
        <v>3143788</v>
      </c>
      <c r="D37" s="27">
        <v>3370830</v>
      </c>
      <c r="E37" s="27">
        <v>3533824</v>
      </c>
      <c r="F37" s="27">
        <v>3662084</v>
      </c>
      <c r="G37" s="27">
        <v>3834808</v>
      </c>
      <c r="H37" s="27">
        <v>3972225</v>
      </c>
      <c r="I37" s="120">
        <v>4176196</v>
      </c>
      <c r="J37" s="27">
        <v>4441449</v>
      </c>
      <c r="K37" s="2">
        <v>0.064</v>
      </c>
      <c r="L37" s="31"/>
      <c r="M37" s="31"/>
      <c r="N37" s="31"/>
      <c r="O37" s="31"/>
    </row>
    <row r="38" spans="1:15" ht="12.75">
      <c r="A38" s="31" t="s">
        <v>39</v>
      </c>
      <c r="B38" s="27">
        <v>30742047</v>
      </c>
      <c r="C38" s="27">
        <v>32734279</v>
      </c>
      <c r="D38" s="27">
        <v>35407097</v>
      </c>
      <c r="E38" s="27">
        <v>38033617</v>
      </c>
      <c r="F38" s="27">
        <v>39964037</v>
      </c>
      <c r="G38" s="27">
        <v>42335874</v>
      </c>
      <c r="H38" s="27">
        <v>45093110</v>
      </c>
      <c r="I38" s="120">
        <v>47928867</v>
      </c>
      <c r="J38" s="27">
        <v>51137437</v>
      </c>
      <c r="K38" s="2">
        <v>0.067</v>
      </c>
      <c r="L38" s="31"/>
      <c r="M38" s="31"/>
      <c r="N38" s="31"/>
      <c r="O38" s="31"/>
    </row>
    <row r="39" spans="1:15" ht="12.75">
      <c r="A39" s="31" t="s">
        <v>40</v>
      </c>
      <c r="B39" s="27">
        <v>20992038</v>
      </c>
      <c r="C39" s="27">
        <v>21787471</v>
      </c>
      <c r="D39" s="27">
        <v>58011039</v>
      </c>
      <c r="E39" s="27">
        <v>60738639</v>
      </c>
      <c r="F39" s="27">
        <v>62540354</v>
      </c>
      <c r="G39" s="27">
        <v>65617962</v>
      </c>
      <c r="H39" s="27">
        <v>67135607</v>
      </c>
      <c r="I39" s="120">
        <v>71346222</v>
      </c>
      <c r="J39" s="27">
        <v>74916900</v>
      </c>
      <c r="K39" s="2">
        <v>0.05</v>
      </c>
      <c r="L39" s="31"/>
      <c r="M39" s="31"/>
      <c r="N39" s="31"/>
      <c r="O39" s="31"/>
    </row>
    <row r="40" spans="1:15" ht="12.75">
      <c r="A40" s="31" t="s">
        <v>41</v>
      </c>
      <c r="B40" s="27">
        <v>3478590</v>
      </c>
      <c r="C40" s="27">
        <v>3625858</v>
      </c>
      <c r="D40" s="27">
        <v>3813795</v>
      </c>
      <c r="E40" s="27">
        <v>4070094</v>
      </c>
      <c r="F40" s="27">
        <v>4246902</v>
      </c>
      <c r="G40" s="27">
        <v>4552593</v>
      </c>
      <c r="H40" s="27">
        <v>4859854</v>
      </c>
      <c r="I40" s="120">
        <v>5113275</v>
      </c>
      <c r="J40" s="27">
        <v>5576498</v>
      </c>
      <c r="K40" s="2">
        <v>0.091</v>
      </c>
      <c r="L40" s="31"/>
      <c r="M40" s="31"/>
      <c r="N40" s="31"/>
      <c r="O40" s="31"/>
    </row>
    <row r="41" spans="1:15" ht="12.75">
      <c r="A41" s="31"/>
      <c r="B41" s="27"/>
      <c r="C41" s="27"/>
      <c r="D41" s="27"/>
      <c r="E41" s="27"/>
      <c r="F41" s="27"/>
      <c r="G41" s="27"/>
      <c r="H41" s="27"/>
      <c r="I41" s="15"/>
      <c r="J41" s="27"/>
      <c r="L41" s="31"/>
      <c r="M41" s="31"/>
      <c r="N41" s="31"/>
      <c r="O41" s="31"/>
    </row>
    <row r="42" spans="1:15" ht="12.75">
      <c r="A42" s="89" t="s">
        <v>42</v>
      </c>
      <c r="B42" s="122">
        <v>325654214</v>
      </c>
      <c r="C42" s="122">
        <v>339668138</v>
      </c>
      <c r="D42" s="122">
        <v>416867238</v>
      </c>
      <c r="E42" s="122">
        <v>443535566</v>
      </c>
      <c r="F42" s="122">
        <v>460226380.86</v>
      </c>
      <c r="G42" s="122">
        <v>483847347</v>
      </c>
      <c r="H42" s="122">
        <v>509696415</v>
      </c>
      <c r="I42" s="123">
        <v>534490774</v>
      </c>
      <c r="J42" s="122">
        <v>558893181</v>
      </c>
      <c r="K42" s="121">
        <v>0.046</v>
      </c>
      <c r="L42" s="31"/>
      <c r="M42" s="31"/>
      <c r="N42" s="31"/>
      <c r="O42" s="31"/>
    </row>
  </sheetData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3" sqref="A3"/>
    </sheetView>
  </sheetViews>
  <sheetFormatPr defaultColWidth="9.140625" defaultRowHeight="12.75"/>
  <cols>
    <col min="1" max="1" width="30.7109375" style="113" customWidth="1"/>
    <col min="2" max="2" width="17.7109375" style="261" customWidth="1"/>
    <col min="3" max="3" width="17.7109375" style="262" customWidth="1"/>
    <col min="4" max="4" width="17.7109375" style="263" customWidth="1"/>
    <col min="5" max="5" width="17.7109375" style="261" customWidth="1"/>
    <col min="6" max="6" width="17.7109375" style="264" customWidth="1"/>
    <col min="7" max="7" width="17.7109375" style="263" customWidth="1"/>
    <col min="8" max="8" width="17.7109375" style="261" customWidth="1"/>
    <col min="9" max="9" width="17.7109375" style="264" customWidth="1"/>
    <col min="10" max="10" width="17.7109375" style="263" customWidth="1"/>
    <col min="11" max="16384" width="9.140625" style="113" customWidth="1"/>
  </cols>
  <sheetData>
    <row r="1" spans="1:10" s="213" customFormat="1" ht="12.75">
      <c r="A1" s="206" t="s">
        <v>314</v>
      </c>
      <c r="B1" s="207"/>
      <c r="C1" s="208"/>
      <c r="D1" s="209"/>
      <c r="E1" s="210"/>
      <c r="F1" s="211"/>
      <c r="G1" s="209"/>
      <c r="H1" s="210"/>
      <c r="I1" s="211"/>
      <c r="J1" s="212"/>
    </row>
    <row r="2" spans="1:10" s="213" customFormat="1" ht="12.75">
      <c r="A2" s="381" t="s">
        <v>315</v>
      </c>
      <c r="B2" s="382"/>
      <c r="C2" s="208"/>
      <c r="D2" s="209"/>
      <c r="E2" s="210"/>
      <c r="F2" s="211"/>
      <c r="G2" s="209"/>
      <c r="H2" s="210"/>
      <c r="I2" s="211"/>
      <c r="J2" s="209"/>
    </row>
    <row r="3" spans="1:10" s="213" customFormat="1" ht="12.75">
      <c r="A3" s="206" t="s">
        <v>368</v>
      </c>
      <c r="B3" s="207"/>
      <c r="C3" s="208"/>
      <c r="D3" s="209"/>
      <c r="E3" s="210"/>
      <c r="F3" s="211"/>
      <c r="G3" s="209"/>
      <c r="H3" s="210"/>
      <c r="I3" s="211"/>
      <c r="J3" s="209"/>
    </row>
    <row r="4" spans="1:10" s="213" customFormat="1" ht="12.75">
      <c r="A4" s="214"/>
      <c r="B4" s="210"/>
      <c r="C4" s="208"/>
      <c r="D4" s="209"/>
      <c r="E4" s="210"/>
      <c r="F4" s="211"/>
      <c r="G4" s="209"/>
      <c r="H4" s="210"/>
      <c r="I4" s="211"/>
      <c r="J4" s="209"/>
    </row>
    <row r="5" spans="1:10" s="222" customFormat="1" ht="12.75">
      <c r="A5" s="215"/>
      <c r="B5" s="216" t="s">
        <v>316</v>
      </c>
      <c r="C5" s="217"/>
      <c r="D5" s="218"/>
      <c r="E5" s="216" t="s">
        <v>317</v>
      </c>
      <c r="F5" s="219"/>
      <c r="G5" s="220"/>
      <c r="H5" s="216" t="s">
        <v>318</v>
      </c>
      <c r="I5" s="219"/>
      <c r="J5" s="221"/>
    </row>
    <row r="6" spans="1:10" s="222" customFormat="1" ht="12.75">
      <c r="A6" s="223"/>
      <c r="B6" s="224"/>
      <c r="C6" s="225" t="s">
        <v>257</v>
      </c>
      <c r="D6" s="226"/>
      <c r="E6" s="227"/>
      <c r="F6" s="225" t="s">
        <v>257</v>
      </c>
      <c r="G6" s="228"/>
      <c r="H6" s="227"/>
      <c r="I6" s="225" t="s">
        <v>257</v>
      </c>
      <c r="J6" s="229"/>
    </row>
    <row r="7" spans="1:10" s="222" customFormat="1" ht="12.75">
      <c r="A7" s="223"/>
      <c r="B7" s="230" t="s">
        <v>258</v>
      </c>
      <c r="C7" s="231" t="s">
        <v>258</v>
      </c>
      <c r="D7" s="232" t="s">
        <v>319</v>
      </c>
      <c r="E7" s="230" t="s">
        <v>258</v>
      </c>
      <c r="F7" s="231" t="s">
        <v>258</v>
      </c>
      <c r="G7" s="232" t="s">
        <v>319</v>
      </c>
      <c r="H7" s="230" t="s">
        <v>258</v>
      </c>
      <c r="I7" s="231" t="s">
        <v>258</v>
      </c>
      <c r="J7" s="233" t="s">
        <v>319</v>
      </c>
    </row>
    <row r="8" spans="1:10" s="222" customFormat="1" ht="12.75">
      <c r="A8" s="234"/>
      <c r="B8" s="235" t="s">
        <v>261</v>
      </c>
      <c r="C8" s="236" t="s">
        <v>320</v>
      </c>
      <c r="D8" s="237" t="s">
        <v>321</v>
      </c>
      <c r="E8" s="235" t="s">
        <v>261</v>
      </c>
      <c r="F8" s="236" t="s">
        <v>320</v>
      </c>
      <c r="G8" s="237" t="s">
        <v>321</v>
      </c>
      <c r="H8" s="235" t="s">
        <v>261</v>
      </c>
      <c r="I8" s="236" t="s">
        <v>320</v>
      </c>
      <c r="J8" s="238" t="s">
        <v>321</v>
      </c>
    </row>
    <row r="9" spans="1:10" s="222" customFormat="1" ht="12.75">
      <c r="A9" s="239"/>
      <c r="B9" s="240"/>
      <c r="C9" s="225"/>
      <c r="D9" s="241"/>
      <c r="E9" s="240"/>
      <c r="F9" s="242"/>
      <c r="G9" s="241"/>
      <c r="H9" s="240"/>
      <c r="I9" s="242"/>
      <c r="J9" s="243"/>
    </row>
    <row r="10" spans="1:10" s="251" customFormat="1" ht="12.75">
      <c r="A10" s="244" t="s">
        <v>14</v>
      </c>
      <c r="B10" s="245">
        <v>452208</v>
      </c>
      <c r="C10" s="246">
        <v>7.19</v>
      </c>
      <c r="D10" s="247">
        <v>2487144</v>
      </c>
      <c r="E10" s="245">
        <v>116937</v>
      </c>
      <c r="F10" s="246">
        <v>8.09</v>
      </c>
      <c r="G10" s="247">
        <v>680573</v>
      </c>
      <c r="H10" s="248">
        <v>158098</v>
      </c>
      <c r="I10" s="249">
        <v>9.04</v>
      </c>
      <c r="J10" s="250">
        <v>1671096</v>
      </c>
    </row>
    <row r="11" spans="1:10" s="251" customFormat="1" ht="12.75">
      <c r="A11" s="244" t="s">
        <v>15</v>
      </c>
      <c r="B11" s="245">
        <v>459113</v>
      </c>
      <c r="C11" s="246">
        <v>5.5</v>
      </c>
      <c r="D11" s="247">
        <v>2525122</v>
      </c>
      <c r="E11" s="245">
        <v>192192</v>
      </c>
      <c r="F11" s="246">
        <v>7.05</v>
      </c>
      <c r="G11" s="247">
        <v>1118557</v>
      </c>
      <c r="H11" s="248">
        <v>86390</v>
      </c>
      <c r="I11" s="249">
        <v>10.79</v>
      </c>
      <c r="J11" s="250">
        <v>913142</v>
      </c>
    </row>
    <row r="12" spans="1:10" s="251" customFormat="1" ht="12.75">
      <c r="A12" s="244" t="s">
        <v>16</v>
      </c>
      <c r="B12" s="245">
        <v>2315695</v>
      </c>
      <c r="C12" s="246">
        <v>6.31</v>
      </c>
      <c r="D12" s="247">
        <v>12736323</v>
      </c>
      <c r="E12" s="245">
        <v>872273</v>
      </c>
      <c r="F12" s="246">
        <v>6.46</v>
      </c>
      <c r="G12" s="247">
        <v>5076629</v>
      </c>
      <c r="H12" s="248">
        <v>351581</v>
      </c>
      <c r="I12" s="249">
        <v>8.73</v>
      </c>
      <c r="J12" s="250">
        <v>3716211</v>
      </c>
    </row>
    <row r="13" spans="1:10" s="251" customFormat="1" ht="12.75">
      <c r="A13" s="244" t="s">
        <v>17</v>
      </c>
      <c r="B13" s="245">
        <v>250057</v>
      </c>
      <c r="C13" s="246">
        <v>6.84</v>
      </c>
      <c r="D13" s="247">
        <v>1375314</v>
      </c>
      <c r="E13" s="245">
        <v>112216</v>
      </c>
      <c r="F13" s="246">
        <v>5.82</v>
      </c>
      <c r="G13" s="247">
        <v>653097</v>
      </c>
      <c r="H13" s="248">
        <v>36001</v>
      </c>
      <c r="I13" s="249">
        <v>4.34</v>
      </c>
      <c r="J13" s="250">
        <v>380531</v>
      </c>
    </row>
    <row r="14" spans="1:10" s="251" customFormat="1" ht="12.75">
      <c r="A14" s="244"/>
      <c r="B14" s="245"/>
      <c r="C14" s="246"/>
      <c r="D14" s="247"/>
      <c r="E14" s="245"/>
      <c r="F14" s="246"/>
      <c r="G14" s="247"/>
      <c r="H14" s="248"/>
      <c r="I14" s="249"/>
      <c r="J14" s="250"/>
    </row>
    <row r="15" spans="1:10" s="251" customFormat="1" ht="12.75">
      <c r="A15" s="244" t="s">
        <v>18</v>
      </c>
      <c r="B15" s="245">
        <v>205963</v>
      </c>
      <c r="C15" s="246">
        <v>7.57</v>
      </c>
      <c r="D15" s="247">
        <v>1132797</v>
      </c>
      <c r="E15" s="245">
        <v>88502</v>
      </c>
      <c r="F15" s="246">
        <v>9.88</v>
      </c>
      <c r="G15" s="247">
        <v>515082</v>
      </c>
      <c r="H15" s="248">
        <v>41952</v>
      </c>
      <c r="I15" s="249">
        <v>12.29</v>
      </c>
      <c r="J15" s="250">
        <v>443433</v>
      </c>
    </row>
    <row r="16" spans="1:10" s="251" customFormat="1" ht="12.75">
      <c r="A16" s="244" t="s">
        <v>19</v>
      </c>
      <c r="B16" s="245">
        <v>3206517</v>
      </c>
      <c r="C16" s="246">
        <v>6.49</v>
      </c>
      <c r="D16" s="247">
        <v>17635844</v>
      </c>
      <c r="E16" s="245">
        <v>1153176</v>
      </c>
      <c r="F16" s="246">
        <v>8.38</v>
      </c>
      <c r="G16" s="247">
        <v>6711484</v>
      </c>
      <c r="H16" s="248">
        <v>386904</v>
      </c>
      <c r="I16" s="249">
        <v>14.47</v>
      </c>
      <c r="J16" s="250">
        <v>4089575</v>
      </c>
    </row>
    <row r="17" spans="1:10" s="251" customFormat="1" ht="12.75">
      <c r="A17" s="244" t="s">
        <v>20</v>
      </c>
      <c r="B17" s="245">
        <v>2588603</v>
      </c>
      <c r="C17" s="246">
        <v>7.92</v>
      </c>
      <c r="D17" s="247">
        <v>14237317</v>
      </c>
      <c r="E17" s="245">
        <v>807538</v>
      </c>
      <c r="F17" s="246">
        <v>7.52</v>
      </c>
      <c r="G17" s="247">
        <v>4699871</v>
      </c>
      <c r="H17" s="248">
        <v>301109</v>
      </c>
      <c r="I17" s="249">
        <v>10.71</v>
      </c>
      <c r="J17" s="250">
        <v>3182722</v>
      </c>
    </row>
    <row r="18" spans="1:10" s="251" customFormat="1" ht="12.75">
      <c r="A18" s="244" t="s">
        <v>21</v>
      </c>
      <c r="B18" s="245">
        <v>1343936</v>
      </c>
      <c r="C18" s="246">
        <v>5.61</v>
      </c>
      <c r="D18" s="247">
        <v>7391648</v>
      </c>
      <c r="E18" s="245">
        <v>387077</v>
      </c>
      <c r="F18" s="246">
        <v>6.93</v>
      </c>
      <c r="G18" s="247">
        <v>2252788</v>
      </c>
      <c r="H18" s="248">
        <v>100408</v>
      </c>
      <c r="I18" s="249">
        <v>9.3</v>
      </c>
      <c r="J18" s="250">
        <v>1061313</v>
      </c>
    </row>
    <row r="19" spans="1:10" s="251" customFormat="1" ht="12.75">
      <c r="A19" s="244"/>
      <c r="B19" s="245"/>
      <c r="C19" s="246"/>
      <c r="D19" s="247"/>
      <c r="E19" s="245"/>
      <c r="F19" s="246"/>
      <c r="G19" s="247"/>
      <c r="H19" s="248"/>
      <c r="I19" s="249"/>
      <c r="J19" s="250"/>
    </row>
    <row r="20" spans="1:10" s="251" customFormat="1" ht="12.75">
      <c r="A20" s="244" t="s">
        <v>22</v>
      </c>
      <c r="B20" s="245">
        <v>2278786</v>
      </c>
      <c r="C20" s="246">
        <v>4.56</v>
      </c>
      <c r="D20" s="247">
        <v>12533323</v>
      </c>
      <c r="E20" s="245">
        <v>850355</v>
      </c>
      <c r="F20" s="246">
        <v>4.74</v>
      </c>
      <c r="G20" s="247">
        <v>4949066</v>
      </c>
      <c r="H20" s="248">
        <v>284206</v>
      </c>
      <c r="I20" s="249">
        <v>7.13</v>
      </c>
      <c r="J20" s="250">
        <v>3004057</v>
      </c>
    </row>
    <row r="21" spans="1:10" s="251" customFormat="1" ht="12.75">
      <c r="A21" s="244" t="s">
        <v>23</v>
      </c>
      <c r="B21" s="245">
        <v>751110</v>
      </c>
      <c r="C21" s="246">
        <v>5.98</v>
      </c>
      <c r="D21" s="247">
        <v>4131105</v>
      </c>
      <c r="E21" s="245">
        <v>473254</v>
      </c>
      <c r="F21" s="246">
        <v>5.68</v>
      </c>
      <c r="G21" s="247">
        <v>2754338</v>
      </c>
      <c r="H21" s="248">
        <v>106151</v>
      </c>
      <c r="I21" s="249">
        <v>13.12</v>
      </c>
      <c r="J21" s="250">
        <v>1122016</v>
      </c>
    </row>
    <row r="22" spans="1:10" s="251" customFormat="1" ht="12.75">
      <c r="A22" s="244" t="s">
        <v>24</v>
      </c>
      <c r="B22" s="245">
        <v>278592</v>
      </c>
      <c r="C22" s="246">
        <v>7.12</v>
      </c>
      <c r="D22" s="247">
        <v>1532256</v>
      </c>
      <c r="E22" s="245">
        <v>132356</v>
      </c>
      <c r="F22" s="246">
        <v>9.06</v>
      </c>
      <c r="G22" s="247">
        <v>770312</v>
      </c>
      <c r="H22" s="248">
        <v>70065</v>
      </c>
      <c r="I22" s="249">
        <v>10.64</v>
      </c>
      <c r="J22" s="250">
        <v>740587</v>
      </c>
    </row>
    <row r="23" spans="1:10" s="251" customFormat="1" ht="12.75">
      <c r="A23" s="244" t="s">
        <v>25</v>
      </c>
      <c r="B23" s="245">
        <v>703264</v>
      </c>
      <c r="C23" s="246">
        <v>6.78</v>
      </c>
      <c r="D23" s="247">
        <v>3867952</v>
      </c>
      <c r="E23" s="245">
        <v>167925</v>
      </c>
      <c r="F23" s="246">
        <v>9.06</v>
      </c>
      <c r="G23" s="247">
        <v>977324</v>
      </c>
      <c r="H23" s="248">
        <v>44958</v>
      </c>
      <c r="I23" s="249">
        <v>13.84</v>
      </c>
      <c r="J23" s="250">
        <v>475206</v>
      </c>
    </row>
    <row r="24" spans="1:10" s="251" customFormat="1" ht="12.75">
      <c r="A24" s="244"/>
      <c r="B24" s="245"/>
      <c r="C24" s="246"/>
      <c r="D24" s="247"/>
      <c r="E24" s="245"/>
      <c r="F24" s="246"/>
      <c r="G24" s="247"/>
      <c r="H24" s="248"/>
      <c r="I24" s="249"/>
      <c r="J24" s="250"/>
    </row>
    <row r="25" spans="1:10" s="251" customFormat="1" ht="12.75">
      <c r="A25" s="244" t="s">
        <v>26</v>
      </c>
      <c r="B25" s="245">
        <v>3376512</v>
      </c>
      <c r="C25" s="246">
        <v>4.87</v>
      </c>
      <c r="D25" s="247">
        <v>18570816</v>
      </c>
      <c r="E25" s="245">
        <v>1390834</v>
      </c>
      <c r="F25" s="246">
        <v>4.99</v>
      </c>
      <c r="G25" s="247">
        <v>8094654</v>
      </c>
      <c r="H25" s="252">
        <v>670560</v>
      </c>
      <c r="I25" s="249">
        <v>8.84</v>
      </c>
      <c r="J25" s="250">
        <v>7087819</v>
      </c>
    </row>
    <row r="26" spans="1:10" s="251" customFormat="1" ht="12.75">
      <c r="A26" s="244" t="s">
        <v>27</v>
      </c>
      <c r="B26" s="245">
        <v>5123501</v>
      </c>
      <c r="C26" s="246">
        <v>4.05</v>
      </c>
      <c r="D26" s="247">
        <v>28179256</v>
      </c>
      <c r="E26" s="245">
        <v>2223648</v>
      </c>
      <c r="F26" s="246">
        <v>3.84</v>
      </c>
      <c r="G26" s="247">
        <v>12941631</v>
      </c>
      <c r="H26" s="248">
        <v>594794</v>
      </c>
      <c r="I26" s="249">
        <v>12.12</v>
      </c>
      <c r="J26" s="250">
        <v>6286973</v>
      </c>
    </row>
    <row r="27" spans="1:10" s="251" customFormat="1" ht="12.75">
      <c r="A27" s="244" t="s">
        <v>28</v>
      </c>
      <c r="B27" s="245">
        <v>759019</v>
      </c>
      <c r="C27" s="246">
        <v>3.65</v>
      </c>
      <c r="D27" s="247">
        <v>4174605</v>
      </c>
      <c r="E27" s="245">
        <v>323531</v>
      </c>
      <c r="F27" s="246">
        <v>2.98</v>
      </c>
      <c r="G27" s="247">
        <v>1882950</v>
      </c>
      <c r="H27" s="248">
        <v>95877</v>
      </c>
      <c r="I27" s="249">
        <v>4.79</v>
      </c>
      <c r="J27" s="250">
        <v>1013420</v>
      </c>
    </row>
    <row r="28" spans="1:10" s="251" customFormat="1" ht="12.75">
      <c r="A28" s="244" t="s">
        <v>29</v>
      </c>
      <c r="B28" s="245">
        <v>883421</v>
      </c>
      <c r="C28" s="246">
        <v>5.32</v>
      </c>
      <c r="D28" s="247">
        <v>4858816</v>
      </c>
      <c r="E28" s="245">
        <v>337176</v>
      </c>
      <c r="F28" s="246">
        <v>6.87</v>
      </c>
      <c r="G28" s="247">
        <v>1962364</v>
      </c>
      <c r="H28" s="248">
        <v>122133</v>
      </c>
      <c r="I28" s="249">
        <v>10.46</v>
      </c>
      <c r="J28" s="250">
        <v>1290946</v>
      </c>
    </row>
    <row r="29" spans="1:10" s="251" customFormat="1" ht="12.75">
      <c r="A29" s="244"/>
      <c r="B29" s="245"/>
      <c r="C29" s="246"/>
      <c r="D29" s="247"/>
      <c r="E29" s="245"/>
      <c r="F29" s="246"/>
      <c r="G29" s="247"/>
      <c r="H29" s="248"/>
      <c r="I29" s="249"/>
      <c r="J29" s="250"/>
    </row>
    <row r="30" spans="1:10" s="251" customFormat="1" ht="12.75">
      <c r="A30" s="244" t="s">
        <v>30</v>
      </c>
      <c r="B30" s="245">
        <v>481215</v>
      </c>
      <c r="C30" s="246">
        <v>4.21</v>
      </c>
      <c r="D30" s="247">
        <v>2646683</v>
      </c>
      <c r="E30" s="245">
        <v>302566</v>
      </c>
      <c r="F30" s="246">
        <v>4.89</v>
      </c>
      <c r="G30" s="247">
        <v>1760934</v>
      </c>
      <c r="H30" s="248">
        <v>78666</v>
      </c>
      <c r="I30" s="249">
        <v>5.11</v>
      </c>
      <c r="J30" s="250">
        <v>831500</v>
      </c>
    </row>
    <row r="31" spans="1:10" s="251" customFormat="1" ht="12.75">
      <c r="A31" s="244" t="s">
        <v>31</v>
      </c>
      <c r="B31" s="245">
        <v>2082655</v>
      </c>
      <c r="C31" s="246">
        <v>5.35</v>
      </c>
      <c r="D31" s="247">
        <v>11454603</v>
      </c>
      <c r="E31" s="245">
        <v>1415858</v>
      </c>
      <c r="F31" s="246">
        <v>3.58</v>
      </c>
      <c r="G31" s="247">
        <v>8240294</v>
      </c>
      <c r="H31" s="248">
        <v>272061</v>
      </c>
      <c r="I31" s="249">
        <v>8.71</v>
      </c>
      <c r="J31" s="250">
        <v>2875685</v>
      </c>
    </row>
    <row r="32" spans="1:10" s="251" customFormat="1" ht="12.75">
      <c r="A32" s="244" t="s">
        <v>32</v>
      </c>
      <c r="B32" s="245">
        <v>1065620</v>
      </c>
      <c r="C32" s="246">
        <v>6.56</v>
      </c>
      <c r="D32" s="247">
        <v>5860910</v>
      </c>
      <c r="E32" s="245">
        <v>294218</v>
      </c>
      <c r="F32" s="246">
        <v>7.08</v>
      </c>
      <c r="G32" s="247">
        <v>1712349</v>
      </c>
      <c r="H32" s="248">
        <v>176686</v>
      </c>
      <c r="I32" s="249">
        <v>7.11</v>
      </c>
      <c r="J32" s="250">
        <v>1867571</v>
      </c>
    </row>
    <row r="33" spans="1:10" s="251" customFormat="1" ht="12.75">
      <c r="A33" s="244" t="s">
        <v>33</v>
      </c>
      <c r="B33" s="245">
        <v>537467</v>
      </c>
      <c r="C33" s="246">
        <v>5.13</v>
      </c>
      <c r="D33" s="247">
        <v>2956069</v>
      </c>
      <c r="E33" s="245">
        <v>187953</v>
      </c>
      <c r="F33" s="246">
        <v>5.88</v>
      </c>
      <c r="G33" s="247">
        <v>1093886</v>
      </c>
      <c r="H33" s="248">
        <v>3748</v>
      </c>
      <c r="I33" s="249">
        <v>5.4</v>
      </c>
      <c r="J33" s="250">
        <v>39616</v>
      </c>
    </row>
    <row r="34" spans="1:10" s="251" customFormat="1" ht="12.75">
      <c r="A34" s="244"/>
      <c r="B34" s="245"/>
      <c r="C34" s="246"/>
      <c r="D34" s="247"/>
      <c r="E34" s="245"/>
      <c r="F34" s="246"/>
      <c r="G34" s="247"/>
      <c r="H34" s="248"/>
      <c r="I34" s="249"/>
      <c r="J34" s="250"/>
    </row>
    <row r="35" spans="1:10" s="251" customFormat="1" ht="12.75">
      <c r="A35" s="244" t="s">
        <v>34</v>
      </c>
      <c r="B35" s="245">
        <v>1013851</v>
      </c>
      <c r="C35" s="246">
        <v>5.51</v>
      </c>
      <c r="D35" s="247">
        <v>5576181</v>
      </c>
      <c r="E35" s="245">
        <v>388337</v>
      </c>
      <c r="F35" s="246">
        <v>7.43</v>
      </c>
      <c r="G35" s="247">
        <v>2260121</v>
      </c>
      <c r="H35" s="248">
        <v>135750</v>
      </c>
      <c r="I35" s="249">
        <v>19.34</v>
      </c>
      <c r="J35" s="250">
        <v>1434878</v>
      </c>
    </row>
    <row r="36" spans="1:10" s="251" customFormat="1" ht="12.75">
      <c r="A36" s="244" t="s">
        <v>35</v>
      </c>
      <c r="B36" s="245">
        <v>4971825</v>
      </c>
      <c r="C36" s="246">
        <v>6.06</v>
      </c>
      <c r="D36" s="247">
        <v>27345038</v>
      </c>
      <c r="E36" s="245">
        <v>1735397</v>
      </c>
      <c r="F36" s="246">
        <v>7.14</v>
      </c>
      <c r="G36" s="247">
        <v>10100011</v>
      </c>
      <c r="H36" s="248">
        <v>307580</v>
      </c>
      <c r="I36" s="249">
        <v>10.32</v>
      </c>
      <c r="J36" s="250">
        <v>3251121</v>
      </c>
    </row>
    <row r="37" spans="1:10" s="251" customFormat="1" ht="12.75">
      <c r="A37" s="244" t="s">
        <v>36</v>
      </c>
      <c r="B37" s="245">
        <v>870760</v>
      </c>
      <c r="C37" s="246">
        <v>5.32</v>
      </c>
      <c r="D37" s="247">
        <v>4789180</v>
      </c>
      <c r="E37" s="245">
        <v>316173</v>
      </c>
      <c r="F37" s="246">
        <v>5.48</v>
      </c>
      <c r="G37" s="247">
        <v>1840127</v>
      </c>
      <c r="H37" s="248">
        <v>69610</v>
      </c>
      <c r="I37" s="249">
        <v>9.01</v>
      </c>
      <c r="J37" s="250">
        <v>735778</v>
      </c>
    </row>
    <row r="38" spans="1:10" s="251" customFormat="1" ht="12.75">
      <c r="A38" s="244" t="s">
        <v>37</v>
      </c>
      <c r="B38" s="245">
        <v>2565548</v>
      </c>
      <c r="C38" s="246">
        <v>3.92</v>
      </c>
      <c r="D38" s="247">
        <v>14110514</v>
      </c>
      <c r="E38" s="245">
        <v>1163015</v>
      </c>
      <c r="F38" s="246">
        <v>5.49</v>
      </c>
      <c r="G38" s="247">
        <v>6768747</v>
      </c>
      <c r="H38" s="248">
        <v>131654</v>
      </c>
      <c r="I38" s="249">
        <v>9</v>
      </c>
      <c r="J38" s="250">
        <v>1391583</v>
      </c>
    </row>
    <row r="39" spans="1:10" s="251" customFormat="1" ht="12.75">
      <c r="A39" s="244"/>
      <c r="B39" s="245"/>
      <c r="C39" s="246"/>
      <c r="D39" s="247"/>
      <c r="E39" s="245"/>
      <c r="F39" s="246"/>
      <c r="G39" s="247"/>
      <c r="H39" s="248"/>
      <c r="I39" s="249"/>
      <c r="J39" s="250"/>
    </row>
    <row r="40" spans="1:10" s="251" customFormat="1" ht="12.75">
      <c r="A40" s="244" t="s">
        <v>38</v>
      </c>
      <c r="B40" s="245">
        <v>489453</v>
      </c>
      <c r="C40" s="246">
        <v>5.02</v>
      </c>
      <c r="D40" s="247">
        <v>2691992</v>
      </c>
      <c r="E40" s="245">
        <v>149696</v>
      </c>
      <c r="F40" s="246">
        <v>3.74</v>
      </c>
      <c r="G40" s="247">
        <v>871231</v>
      </c>
      <c r="H40" s="248">
        <v>69195</v>
      </c>
      <c r="I40" s="249">
        <v>8.16</v>
      </c>
      <c r="J40" s="250">
        <v>731391</v>
      </c>
    </row>
    <row r="41" spans="1:10" s="251" customFormat="1" ht="12.75">
      <c r="A41" s="244" t="s">
        <v>39</v>
      </c>
      <c r="B41" s="245">
        <v>2623241</v>
      </c>
      <c r="C41" s="246">
        <v>5.54</v>
      </c>
      <c r="D41" s="247">
        <v>14427826</v>
      </c>
      <c r="E41" s="245">
        <v>844733</v>
      </c>
      <c r="F41" s="246">
        <v>8.2</v>
      </c>
      <c r="G41" s="247">
        <v>4916346</v>
      </c>
      <c r="H41" s="248">
        <v>495851</v>
      </c>
      <c r="I41" s="249">
        <v>17.37</v>
      </c>
      <c r="J41" s="250">
        <v>5241145</v>
      </c>
    </row>
    <row r="42" spans="1:10" s="251" customFormat="1" ht="12.75">
      <c r="A42" s="244" t="s">
        <v>40</v>
      </c>
      <c r="B42" s="245">
        <v>3453401</v>
      </c>
      <c r="C42" s="246">
        <v>5.38</v>
      </c>
      <c r="D42" s="247">
        <v>18993706</v>
      </c>
      <c r="E42" s="245">
        <v>1081629</v>
      </c>
      <c r="F42" s="246">
        <v>4.51</v>
      </c>
      <c r="G42" s="247">
        <v>6295081</v>
      </c>
      <c r="H42" s="248">
        <v>258180</v>
      </c>
      <c r="I42" s="249">
        <v>4.65</v>
      </c>
      <c r="J42" s="250">
        <v>2728963</v>
      </c>
    </row>
    <row r="43" spans="1:10" s="251" customFormat="1" ht="12.75">
      <c r="A43" s="244" t="s">
        <v>41</v>
      </c>
      <c r="B43" s="245">
        <v>250720</v>
      </c>
      <c r="C43" s="246">
        <v>8.16</v>
      </c>
      <c r="D43" s="247">
        <v>1378960</v>
      </c>
      <c r="E43" s="245">
        <v>118800</v>
      </c>
      <c r="F43" s="246">
        <v>8.67</v>
      </c>
      <c r="G43" s="247">
        <v>691416</v>
      </c>
      <c r="H43" s="248">
        <v>16843</v>
      </c>
      <c r="I43" s="253">
        <v>12.74</v>
      </c>
      <c r="J43" s="250">
        <v>178031</v>
      </c>
    </row>
    <row r="44" spans="1:10" s="251" customFormat="1" ht="12.75">
      <c r="A44" s="244"/>
      <c r="B44" s="252"/>
      <c r="C44" s="253"/>
      <c r="D44" s="247"/>
      <c r="E44" s="248"/>
      <c r="F44" s="253"/>
      <c r="G44" s="247"/>
      <c r="H44" s="248"/>
      <c r="I44" s="253"/>
      <c r="J44" s="247"/>
    </row>
    <row r="45" spans="1:10" s="260" customFormat="1" ht="13.5" customHeight="1">
      <c r="A45" s="254" t="s">
        <v>42</v>
      </c>
      <c r="B45" s="255">
        <v>45382053</v>
      </c>
      <c r="C45" s="256">
        <v>5.5</v>
      </c>
      <c r="D45" s="257">
        <v>249601300</v>
      </c>
      <c r="E45" s="255">
        <v>17627365</v>
      </c>
      <c r="F45" s="258">
        <v>5.82</v>
      </c>
      <c r="G45" s="257">
        <v>102591263</v>
      </c>
      <c r="H45" s="255">
        <v>5467011</v>
      </c>
      <c r="I45" s="259">
        <v>10.57</v>
      </c>
      <c r="J45" s="257">
        <v>57786309</v>
      </c>
    </row>
    <row r="49" ht="12.75">
      <c r="J49" s="261">
        <v>40</v>
      </c>
    </row>
  </sheetData>
  <mergeCells count="1">
    <mergeCell ref="A2:B2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selection activeCell="A3" sqref="A3"/>
    </sheetView>
  </sheetViews>
  <sheetFormatPr defaultColWidth="9.140625" defaultRowHeight="12.75"/>
  <cols>
    <col min="1" max="1" width="30.7109375" style="113" customWidth="1"/>
    <col min="2" max="2" width="11.00390625" style="261" customWidth="1"/>
    <col min="3" max="3" width="11.00390625" style="264" customWidth="1"/>
    <col min="4" max="4" width="12.7109375" style="263" customWidth="1"/>
    <col min="5" max="5" width="11.00390625" style="261" customWidth="1"/>
    <col min="6" max="6" width="11.00390625" style="264" customWidth="1"/>
    <col min="7" max="7" width="12.7109375" style="263" customWidth="1"/>
    <col min="8" max="8" width="11.00390625" style="261" customWidth="1"/>
    <col min="9" max="9" width="11.00390625" style="264" customWidth="1"/>
    <col min="10" max="10" width="12.140625" style="263" customWidth="1"/>
    <col min="11" max="11" width="15.7109375" style="263" customWidth="1"/>
    <col min="12" max="16384" width="9.140625" style="113" customWidth="1"/>
  </cols>
  <sheetData>
    <row r="1" spans="1:11" s="213" customFormat="1" ht="12.75">
      <c r="A1" s="206" t="s">
        <v>322</v>
      </c>
      <c r="B1" s="207"/>
      <c r="C1" s="211"/>
      <c r="D1" s="209"/>
      <c r="E1" s="210"/>
      <c r="F1" s="211"/>
      <c r="G1" s="209"/>
      <c r="H1" s="210"/>
      <c r="I1" s="211"/>
      <c r="J1" s="209"/>
      <c r="K1" s="277">
        <v>41</v>
      </c>
    </row>
    <row r="2" spans="1:11" s="213" customFormat="1" ht="12.75">
      <c r="A2" s="381" t="s">
        <v>315</v>
      </c>
      <c r="B2" s="382"/>
      <c r="C2" s="211"/>
      <c r="D2" s="209"/>
      <c r="E2" s="210"/>
      <c r="F2" s="211"/>
      <c r="G2" s="209"/>
      <c r="H2" s="210"/>
      <c r="I2" s="211"/>
      <c r="J2" s="209"/>
      <c r="K2" s="209"/>
    </row>
    <row r="3" spans="1:11" s="213" customFormat="1" ht="12.75">
      <c r="A3" s="206" t="s">
        <v>368</v>
      </c>
      <c r="B3" s="207"/>
      <c r="C3" s="211"/>
      <c r="D3" s="209"/>
      <c r="E3" s="210"/>
      <c r="F3" s="211"/>
      <c r="G3" s="209"/>
      <c r="H3" s="210"/>
      <c r="I3" s="211"/>
      <c r="J3" s="209"/>
      <c r="K3" s="209"/>
    </row>
    <row r="4" spans="1:11" s="213" customFormat="1" ht="12.75">
      <c r="A4" s="214"/>
      <c r="B4" s="210"/>
      <c r="C4" s="211"/>
      <c r="D4" s="209"/>
      <c r="E4" s="210"/>
      <c r="F4" s="211"/>
      <c r="G4" s="209"/>
      <c r="H4" s="210"/>
      <c r="I4" s="211"/>
      <c r="J4" s="209"/>
      <c r="K4" s="209"/>
    </row>
    <row r="5" spans="1:11" s="222" customFormat="1" ht="12.75">
      <c r="A5" s="265"/>
      <c r="B5" s="216" t="s">
        <v>324</v>
      </c>
      <c r="C5" s="266"/>
      <c r="D5" s="218"/>
      <c r="E5" s="216" t="s">
        <v>325</v>
      </c>
      <c r="F5" s="219"/>
      <c r="G5" s="220"/>
      <c r="H5" s="216" t="s">
        <v>326</v>
      </c>
      <c r="I5" s="219"/>
      <c r="J5" s="220"/>
      <c r="K5" s="267"/>
    </row>
    <row r="6" spans="1:11" s="222" customFormat="1" ht="12.75">
      <c r="A6" s="239"/>
      <c r="B6" s="224"/>
      <c r="C6" s="225" t="s">
        <v>257</v>
      </c>
      <c r="D6" s="226"/>
      <c r="E6" s="227"/>
      <c r="F6" s="225" t="s">
        <v>257</v>
      </c>
      <c r="G6" s="228"/>
      <c r="H6" s="227"/>
      <c r="I6" s="225" t="s">
        <v>257</v>
      </c>
      <c r="J6" s="268"/>
      <c r="K6" s="269"/>
    </row>
    <row r="7" spans="1:11" s="222" customFormat="1" ht="12.75">
      <c r="A7" s="239"/>
      <c r="B7" s="230" t="s">
        <v>258</v>
      </c>
      <c r="C7" s="231" t="s">
        <v>258</v>
      </c>
      <c r="D7" s="232" t="s">
        <v>319</v>
      </c>
      <c r="E7" s="230" t="s">
        <v>258</v>
      </c>
      <c r="F7" s="231" t="s">
        <v>258</v>
      </c>
      <c r="G7" s="232" t="s">
        <v>319</v>
      </c>
      <c r="H7" s="230" t="s">
        <v>258</v>
      </c>
      <c r="I7" s="231" t="s">
        <v>258</v>
      </c>
      <c r="J7" s="232" t="s">
        <v>319</v>
      </c>
      <c r="K7" s="270" t="s">
        <v>327</v>
      </c>
    </row>
    <row r="8" spans="1:11" s="222" customFormat="1" ht="12.75">
      <c r="A8" s="271"/>
      <c r="B8" s="235" t="s">
        <v>261</v>
      </c>
      <c r="C8" s="236" t="s">
        <v>320</v>
      </c>
      <c r="D8" s="237" t="s">
        <v>321</v>
      </c>
      <c r="E8" s="235" t="s">
        <v>261</v>
      </c>
      <c r="F8" s="236" t="s">
        <v>320</v>
      </c>
      <c r="G8" s="237" t="s">
        <v>321</v>
      </c>
      <c r="H8" s="235" t="s">
        <v>261</v>
      </c>
      <c r="I8" s="236" t="s">
        <v>320</v>
      </c>
      <c r="J8" s="237" t="s">
        <v>321</v>
      </c>
      <c r="K8" s="272" t="s">
        <v>237</v>
      </c>
    </row>
    <row r="9" spans="1:11" s="222" customFormat="1" ht="12.75">
      <c r="A9" s="239"/>
      <c r="B9" s="240"/>
      <c r="C9" s="242"/>
      <c r="D9" s="241"/>
      <c r="E9" s="240"/>
      <c r="F9" s="242"/>
      <c r="G9" s="241"/>
      <c r="H9" s="240"/>
      <c r="I9" s="242"/>
      <c r="J9" s="241"/>
      <c r="K9" s="273"/>
    </row>
    <row r="10" spans="1:11" s="251" customFormat="1" ht="12.75">
      <c r="A10" s="244" t="s">
        <v>14</v>
      </c>
      <c r="B10" s="248">
        <v>46940</v>
      </c>
      <c r="C10" s="249">
        <v>7.82</v>
      </c>
      <c r="D10" s="247">
        <v>362377</v>
      </c>
      <c r="E10" s="248">
        <v>34287</v>
      </c>
      <c r="F10" s="249">
        <v>5.8</v>
      </c>
      <c r="G10" s="247">
        <v>145034</v>
      </c>
      <c r="H10" s="248">
        <v>0</v>
      </c>
      <c r="I10" s="249">
        <v>0</v>
      </c>
      <c r="J10" s="247">
        <v>0</v>
      </c>
      <c r="K10" s="274">
        <v>5346224</v>
      </c>
    </row>
    <row r="11" spans="1:11" s="251" customFormat="1" ht="12.75">
      <c r="A11" s="244" t="s">
        <v>15</v>
      </c>
      <c r="B11" s="248">
        <v>135721</v>
      </c>
      <c r="C11" s="249">
        <v>6.73</v>
      </c>
      <c r="D11" s="247">
        <v>1047766</v>
      </c>
      <c r="E11" s="248">
        <v>31621</v>
      </c>
      <c r="F11" s="249">
        <v>8.77</v>
      </c>
      <c r="G11" s="247">
        <v>133757</v>
      </c>
      <c r="H11" s="248">
        <v>1800</v>
      </c>
      <c r="I11" s="249">
        <v>1.01</v>
      </c>
      <c r="J11" s="247">
        <v>8550</v>
      </c>
      <c r="K11" s="274">
        <v>5746894</v>
      </c>
    </row>
    <row r="12" spans="1:11" s="251" customFormat="1" ht="12.75">
      <c r="A12" s="244" t="s">
        <v>16</v>
      </c>
      <c r="B12" s="248">
        <v>422144</v>
      </c>
      <c r="C12" s="249">
        <v>9.93</v>
      </c>
      <c r="D12" s="247">
        <v>3258952</v>
      </c>
      <c r="E12" s="248">
        <v>269840</v>
      </c>
      <c r="F12" s="249">
        <v>6.46</v>
      </c>
      <c r="G12" s="247">
        <v>1141423</v>
      </c>
      <c r="H12" s="248">
        <v>39859</v>
      </c>
      <c r="I12" s="249">
        <v>6.81</v>
      </c>
      <c r="J12" s="247">
        <v>189330</v>
      </c>
      <c r="K12" s="274">
        <v>26118868</v>
      </c>
    </row>
    <row r="13" spans="1:11" s="251" customFormat="1" ht="12.75">
      <c r="A13" s="244" t="s">
        <v>17</v>
      </c>
      <c r="B13" s="248">
        <v>110265</v>
      </c>
      <c r="C13" s="249">
        <v>8.26</v>
      </c>
      <c r="D13" s="247">
        <v>851246</v>
      </c>
      <c r="E13" s="248">
        <v>32743</v>
      </c>
      <c r="F13" s="249">
        <v>10.77</v>
      </c>
      <c r="G13" s="247">
        <v>138503</v>
      </c>
      <c r="H13" s="248">
        <v>474</v>
      </c>
      <c r="I13" s="249">
        <v>57.65</v>
      </c>
      <c r="J13" s="247">
        <v>2252</v>
      </c>
      <c r="K13" s="274">
        <v>3400943</v>
      </c>
    </row>
    <row r="14" spans="1:11" s="251" customFormat="1" ht="12.75">
      <c r="A14" s="244"/>
      <c r="B14" s="248"/>
      <c r="C14" s="249"/>
      <c r="D14" s="247"/>
      <c r="E14" s="248"/>
      <c r="F14" s="249"/>
      <c r="G14" s="247"/>
      <c r="H14" s="248"/>
      <c r="I14" s="249"/>
      <c r="J14" s="247"/>
      <c r="K14" s="274"/>
    </row>
    <row r="15" spans="1:11" s="251" customFormat="1" ht="12.75">
      <c r="A15" s="244" t="s">
        <v>18</v>
      </c>
      <c r="B15" s="248">
        <v>83258</v>
      </c>
      <c r="C15" s="249">
        <v>7.06</v>
      </c>
      <c r="D15" s="247">
        <v>642752</v>
      </c>
      <c r="E15" s="248">
        <v>5312</v>
      </c>
      <c r="F15" s="249">
        <v>10.68</v>
      </c>
      <c r="G15" s="247">
        <v>22470</v>
      </c>
      <c r="H15" s="248">
        <v>7088</v>
      </c>
      <c r="I15" s="249">
        <v>4.27</v>
      </c>
      <c r="J15" s="247">
        <v>33668</v>
      </c>
      <c r="K15" s="274">
        <v>2790202</v>
      </c>
    </row>
    <row r="16" spans="1:11" s="251" customFormat="1" ht="12.75">
      <c r="A16" s="244" t="s">
        <v>19</v>
      </c>
      <c r="B16" s="248">
        <v>540616</v>
      </c>
      <c r="C16" s="249">
        <v>9.75</v>
      </c>
      <c r="D16" s="247">
        <v>4173556</v>
      </c>
      <c r="E16" s="248">
        <v>500192</v>
      </c>
      <c r="F16" s="249">
        <v>6.06</v>
      </c>
      <c r="G16" s="247">
        <v>2115812</v>
      </c>
      <c r="H16" s="248">
        <v>12336</v>
      </c>
      <c r="I16" s="249">
        <v>2.79</v>
      </c>
      <c r="J16" s="247">
        <v>58596</v>
      </c>
      <c r="K16" s="274">
        <v>34784867</v>
      </c>
    </row>
    <row r="17" spans="1:11" s="251" customFormat="1" ht="12.75">
      <c r="A17" s="244" t="s">
        <v>20</v>
      </c>
      <c r="B17" s="248">
        <v>871745</v>
      </c>
      <c r="C17" s="249">
        <v>5.8</v>
      </c>
      <c r="D17" s="247">
        <v>6729871</v>
      </c>
      <c r="E17" s="248">
        <v>611329</v>
      </c>
      <c r="F17" s="249">
        <v>0.98</v>
      </c>
      <c r="G17" s="247">
        <v>2585922</v>
      </c>
      <c r="H17" s="248">
        <v>13879</v>
      </c>
      <c r="I17" s="249">
        <v>0.67</v>
      </c>
      <c r="J17" s="247">
        <v>65925</v>
      </c>
      <c r="K17" s="274">
        <v>31501628</v>
      </c>
    </row>
    <row r="18" spans="1:11" s="251" customFormat="1" ht="12.75">
      <c r="A18" s="244" t="s">
        <v>21</v>
      </c>
      <c r="B18" s="248">
        <v>492605</v>
      </c>
      <c r="C18" s="249">
        <v>7.36</v>
      </c>
      <c r="D18" s="247">
        <v>3802911</v>
      </c>
      <c r="E18" s="248">
        <v>247284</v>
      </c>
      <c r="F18" s="249">
        <v>6.79</v>
      </c>
      <c r="G18" s="247">
        <v>1046011</v>
      </c>
      <c r="H18" s="248">
        <v>1950</v>
      </c>
      <c r="I18" s="249">
        <v>9.24</v>
      </c>
      <c r="J18" s="247">
        <v>9263</v>
      </c>
      <c r="K18" s="274">
        <v>15563934</v>
      </c>
    </row>
    <row r="19" spans="1:11" s="251" customFormat="1" ht="12.75">
      <c r="A19" s="244"/>
      <c r="B19" s="248"/>
      <c r="C19" s="249"/>
      <c r="D19" s="247"/>
      <c r="E19" s="248"/>
      <c r="F19" s="249"/>
      <c r="G19" s="247"/>
      <c r="H19" s="248"/>
      <c r="I19" s="249"/>
      <c r="J19" s="247"/>
      <c r="K19" s="274"/>
    </row>
    <row r="20" spans="1:11" s="251" customFormat="1" ht="12.75">
      <c r="A20" s="244" t="s">
        <v>22</v>
      </c>
      <c r="B20" s="248">
        <v>435182</v>
      </c>
      <c r="C20" s="249">
        <v>8.88</v>
      </c>
      <c r="D20" s="247">
        <v>3359605</v>
      </c>
      <c r="E20" s="248">
        <v>190944</v>
      </c>
      <c r="F20" s="249">
        <v>5.67</v>
      </c>
      <c r="G20" s="247">
        <v>807693</v>
      </c>
      <c r="H20" s="248">
        <v>0</v>
      </c>
      <c r="I20" s="249">
        <v>0</v>
      </c>
      <c r="J20" s="247">
        <v>0</v>
      </c>
      <c r="K20" s="274">
        <v>24653744</v>
      </c>
    </row>
    <row r="21" spans="1:11" s="251" customFormat="1" ht="12.75">
      <c r="A21" s="244" t="s">
        <v>23</v>
      </c>
      <c r="B21" s="248">
        <v>592861</v>
      </c>
      <c r="C21" s="249">
        <v>7.44</v>
      </c>
      <c r="D21" s="247">
        <v>4576887</v>
      </c>
      <c r="E21" s="248">
        <v>174292</v>
      </c>
      <c r="F21" s="249">
        <v>5.35</v>
      </c>
      <c r="G21" s="247">
        <v>737255</v>
      </c>
      <c r="H21" s="248">
        <v>4120</v>
      </c>
      <c r="I21" s="249">
        <v>1.54</v>
      </c>
      <c r="J21" s="247">
        <v>19570</v>
      </c>
      <c r="K21" s="274">
        <v>13341171</v>
      </c>
    </row>
    <row r="22" spans="1:11" s="251" customFormat="1" ht="12.75">
      <c r="A22" s="244" t="s">
        <v>24</v>
      </c>
      <c r="B22" s="248">
        <v>152402</v>
      </c>
      <c r="C22" s="249">
        <v>7.24</v>
      </c>
      <c r="D22" s="247">
        <v>1176543</v>
      </c>
      <c r="E22" s="248">
        <v>62083</v>
      </c>
      <c r="F22" s="249">
        <v>6.5</v>
      </c>
      <c r="G22" s="247">
        <v>262611</v>
      </c>
      <c r="H22" s="248">
        <v>32</v>
      </c>
      <c r="I22" s="249">
        <v>15.97</v>
      </c>
      <c r="J22" s="247">
        <v>152</v>
      </c>
      <c r="K22" s="274">
        <v>4482461</v>
      </c>
    </row>
    <row r="23" spans="1:11" s="251" customFormat="1" ht="12.75">
      <c r="A23" s="244" t="s">
        <v>25</v>
      </c>
      <c r="B23" s="248">
        <v>202231</v>
      </c>
      <c r="C23" s="249">
        <v>8.13</v>
      </c>
      <c r="D23" s="247">
        <v>1561223</v>
      </c>
      <c r="E23" s="248">
        <v>118883</v>
      </c>
      <c r="F23" s="249">
        <v>5.47</v>
      </c>
      <c r="G23" s="247">
        <v>502875</v>
      </c>
      <c r="H23" s="248">
        <v>14417</v>
      </c>
      <c r="I23" s="249">
        <v>2.71</v>
      </c>
      <c r="J23" s="247">
        <v>68481</v>
      </c>
      <c r="K23" s="274">
        <v>7453061</v>
      </c>
    </row>
    <row r="24" spans="1:11" s="251" customFormat="1" ht="12.75">
      <c r="A24" s="244"/>
      <c r="B24" s="248"/>
      <c r="C24" s="249"/>
      <c r="D24" s="247"/>
      <c r="E24" s="248"/>
      <c r="F24" s="249"/>
      <c r="G24" s="247"/>
      <c r="H24" s="248"/>
      <c r="I24" s="249"/>
      <c r="J24" s="247"/>
      <c r="K24" s="274"/>
    </row>
    <row r="25" spans="1:11" s="251" customFormat="1" ht="12.75">
      <c r="A25" s="244" t="s">
        <v>26</v>
      </c>
      <c r="B25" s="248">
        <v>731241</v>
      </c>
      <c r="C25" s="249">
        <v>7.38</v>
      </c>
      <c r="D25" s="247">
        <v>5645181</v>
      </c>
      <c r="E25" s="248">
        <v>654104</v>
      </c>
      <c r="F25" s="249">
        <v>6.07</v>
      </c>
      <c r="G25" s="247">
        <v>2766860</v>
      </c>
      <c r="H25" s="248">
        <v>32224</v>
      </c>
      <c r="I25" s="249">
        <v>4.8</v>
      </c>
      <c r="J25" s="247">
        <v>153064</v>
      </c>
      <c r="K25" s="274">
        <v>42318394</v>
      </c>
    </row>
    <row r="26" spans="1:11" s="251" customFormat="1" ht="12.75">
      <c r="A26" s="244" t="s">
        <v>27</v>
      </c>
      <c r="B26" s="248">
        <v>559847</v>
      </c>
      <c r="C26" s="249">
        <v>7.08</v>
      </c>
      <c r="D26" s="247">
        <v>4322019</v>
      </c>
      <c r="E26" s="248">
        <v>355525</v>
      </c>
      <c r="F26" s="249">
        <v>1.02</v>
      </c>
      <c r="G26" s="247">
        <v>1503871</v>
      </c>
      <c r="H26" s="248">
        <v>62612</v>
      </c>
      <c r="I26" s="249">
        <v>6.14</v>
      </c>
      <c r="J26" s="247">
        <v>297407</v>
      </c>
      <c r="K26" s="274">
        <v>53531157</v>
      </c>
    </row>
    <row r="27" spans="1:11" s="251" customFormat="1" ht="12.75">
      <c r="A27" s="244" t="s">
        <v>28</v>
      </c>
      <c r="B27" s="248">
        <v>316091</v>
      </c>
      <c r="C27" s="249">
        <v>4.81</v>
      </c>
      <c r="D27" s="247">
        <v>2440223</v>
      </c>
      <c r="E27" s="248">
        <v>127149</v>
      </c>
      <c r="F27" s="249">
        <v>2.88</v>
      </c>
      <c r="G27" s="247">
        <v>537840</v>
      </c>
      <c r="H27" s="248">
        <v>1741</v>
      </c>
      <c r="I27" s="249">
        <v>0</v>
      </c>
      <c r="J27" s="247">
        <v>8270</v>
      </c>
      <c r="K27" s="274">
        <v>10057308</v>
      </c>
    </row>
    <row r="28" spans="1:11" s="251" customFormat="1" ht="12.75">
      <c r="A28" s="244" t="s">
        <v>29</v>
      </c>
      <c r="B28" s="248">
        <v>161266</v>
      </c>
      <c r="C28" s="249">
        <v>9.31</v>
      </c>
      <c r="D28" s="247">
        <v>1244974</v>
      </c>
      <c r="E28" s="248">
        <v>88176</v>
      </c>
      <c r="F28" s="249">
        <v>4.52</v>
      </c>
      <c r="G28" s="247">
        <v>372984</v>
      </c>
      <c r="H28" s="248">
        <v>14139</v>
      </c>
      <c r="I28" s="249">
        <v>3.76</v>
      </c>
      <c r="J28" s="247">
        <v>67160</v>
      </c>
      <c r="K28" s="274">
        <v>9797244</v>
      </c>
    </row>
    <row r="29" spans="1:11" s="251" customFormat="1" ht="12.75">
      <c r="A29" s="244"/>
      <c r="B29" s="248"/>
      <c r="C29" s="249"/>
      <c r="D29" s="247"/>
      <c r="E29" s="248"/>
      <c r="F29" s="249"/>
      <c r="G29" s="247"/>
      <c r="H29" s="248"/>
      <c r="I29" s="249"/>
      <c r="J29" s="247"/>
      <c r="K29" s="274"/>
    </row>
    <row r="30" spans="1:11" s="251" customFormat="1" ht="12.75">
      <c r="A30" s="244" t="s">
        <v>30</v>
      </c>
      <c r="B30" s="248">
        <v>157968</v>
      </c>
      <c r="C30" s="249">
        <v>10.71</v>
      </c>
      <c r="D30" s="247">
        <v>1219513</v>
      </c>
      <c r="E30" s="248">
        <v>30784</v>
      </c>
      <c r="F30" s="249">
        <v>6.66</v>
      </c>
      <c r="G30" s="247">
        <v>130216</v>
      </c>
      <c r="H30" s="248">
        <v>1234</v>
      </c>
      <c r="I30" s="249">
        <v>2</v>
      </c>
      <c r="J30" s="247">
        <v>5862</v>
      </c>
      <c r="K30" s="274">
        <v>6594708</v>
      </c>
    </row>
    <row r="31" spans="1:11" s="251" customFormat="1" ht="12.75">
      <c r="A31" s="244" t="s">
        <v>31</v>
      </c>
      <c r="B31" s="248">
        <v>464715</v>
      </c>
      <c r="C31" s="249">
        <v>11.66</v>
      </c>
      <c r="D31" s="247">
        <v>3587600</v>
      </c>
      <c r="E31" s="248">
        <v>360347</v>
      </c>
      <c r="F31" s="249">
        <v>3.49</v>
      </c>
      <c r="G31" s="247">
        <v>1524268</v>
      </c>
      <c r="H31" s="248">
        <v>21479</v>
      </c>
      <c r="I31" s="249">
        <v>6.53</v>
      </c>
      <c r="J31" s="247">
        <v>102025</v>
      </c>
      <c r="K31" s="274">
        <v>27784475</v>
      </c>
    </row>
    <row r="32" spans="1:11" s="251" customFormat="1" ht="12.75">
      <c r="A32" s="244" t="s">
        <v>32</v>
      </c>
      <c r="B32" s="248">
        <v>179765</v>
      </c>
      <c r="C32" s="249">
        <v>11.54</v>
      </c>
      <c r="D32" s="247">
        <v>1387786</v>
      </c>
      <c r="E32" s="248">
        <v>81989</v>
      </c>
      <c r="F32" s="249">
        <v>10.17</v>
      </c>
      <c r="G32" s="247">
        <v>346813</v>
      </c>
      <c r="H32" s="248">
        <v>7476</v>
      </c>
      <c r="I32" s="249">
        <v>2.06</v>
      </c>
      <c r="J32" s="247">
        <v>35511</v>
      </c>
      <c r="K32" s="274">
        <v>11210940</v>
      </c>
    </row>
    <row r="33" spans="1:11" s="251" customFormat="1" ht="12.75">
      <c r="A33" s="244" t="s">
        <v>33</v>
      </c>
      <c r="B33" s="248">
        <v>139421</v>
      </c>
      <c r="C33" s="249">
        <v>5.78</v>
      </c>
      <c r="D33" s="247">
        <v>1076330</v>
      </c>
      <c r="E33" s="248">
        <v>62321</v>
      </c>
      <c r="F33" s="249">
        <v>4.45</v>
      </c>
      <c r="G33" s="247">
        <v>263618</v>
      </c>
      <c r="H33" s="248">
        <v>5508</v>
      </c>
      <c r="I33" s="249">
        <v>8.1</v>
      </c>
      <c r="J33" s="247">
        <v>26163</v>
      </c>
      <c r="K33" s="274">
        <v>5455682</v>
      </c>
    </row>
    <row r="34" spans="1:11" s="251" customFormat="1" ht="12.75">
      <c r="A34" s="244"/>
      <c r="B34" s="248"/>
      <c r="C34" s="249"/>
      <c r="D34" s="247"/>
      <c r="E34" s="248"/>
      <c r="F34" s="249"/>
      <c r="G34" s="247"/>
      <c r="H34" s="248"/>
      <c r="I34" s="249"/>
      <c r="J34" s="247"/>
      <c r="K34" s="274"/>
    </row>
    <row r="35" spans="1:11" s="251" customFormat="1" ht="12.75">
      <c r="A35" s="244" t="s">
        <v>34</v>
      </c>
      <c r="B35" s="248">
        <v>129409</v>
      </c>
      <c r="C35" s="249">
        <v>9.99</v>
      </c>
      <c r="D35" s="247">
        <v>999037</v>
      </c>
      <c r="E35" s="248">
        <v>144563</v>
      </c>
      <c r="F35" s="249">
        <v>3.58</v>
      </c>
      <c r="G35" s="247">
        <v>611501</v>
      </c>
      <c r="H35" s="248">
        <v>6717</v>
      </c>
      <c r="I35" s="249">
        <v>3.5</v>
      </c>
      <c r="J35" s="247">
        <v>31906</v>
      </c>
      <c r="K35" s="274">
        <v>10913624</v>
      </c>
    </row>
    <row r="36" spans="1:11" s="251" customFormat="1" ht="12.75">
      <c r="A36" s="244" t="s">
        <v>35</v>
      </c>
      <c r="B36" s="248">
        <v>921131</v>
      </c>
      <c r="C36" s="249">
        <v>8</v>
      </c>
      <c r="D36" s="247">
        <v>7111131</v>
      </c>
      <c r="E36" s="248">
        <v>864221</v>
      </c>
      <c r="F36" s="249">
        <v>1.79</v>
      </c>
      <c r="G36" s="247">
        <v>3655655</v>
      </c>
      <c r="H36" s="248">
        <v>0</v>
      </c>
      <c r="I36" s="249">
        <v>0</v>
      </c>
      <c r="J36" s="247">
        <v>0</v>
      </c>
      <c r="K36" s="274">
        <v>51462956</v>
      </c>
    </row>
    <row r="37" spans="1:11" s="251" customFormat="1" ht="12.75">
      <c r="A37" s="244" t="s">
        <v>36</v>
      </c>
      <c r="B37" s="248">
        <v>392837</v>
      </c>
      <c r="C37" s="249">
        <v>6.03</v>
      </c>
      <c r="D37" s="247">
        <v>3032702</v>
      </c>
      <c r="E37" s="248">
        <v>79334</v>
      </c>
      <c r="F37" s="249">
        <v>6.59</v>
      </c>
      <c r="G37" s="247">
        <v>335583</v>
      </c>
      <c r="H37" s="248">
        <v>7621</v>
      </c>
      <c r="I37" s="249">
        <v>1.78</v>
      </c>
      <c r="J37" s="247">
        <v>36200</v>
      </c>
      <c r="K37" s="274">
        <v>10769570</v>
      </c>
    </row>
    <row r="38" spans="1:11" s="251" customFormat="1" ht="12.75">
      <c r="A38" s="244" t="s">
        <v>37</v>
      </c>
      <c r="B38" s="248">
        <v>325850</v>
      </c>
      <c r="C38" s="249">
        <v>6.67</v>
      </c>
      <c r="D38" s="247">
        <v>2515562</v>
      </c>
      <c r="E38" s="248">
        <v>339736</v>
      </c>
      <c r="F38" s="249">
        <v>3.73</v>
      </c>
      <c r="G38" s="247">
        <v>1437083</v>
      </c>
      <c r="H38" s="248">
        <v>25698</v>
      </c>
      <c r="I38" s="249">
        <v>4.8</v>
      </c>
      <c r="J38" s="247">
        <v>122066</v>
      </c>
      <c r="K38" s="274">
        <v>26345555</v>
      </c>
    </row>
    <row r="39" spans="1:11" s="251" customFormat="1" ht="12.75">
      <c r="A39" s="244"/>
      <c r="B39" s="248"/>
      <c r="C39" s="249"/>
      <c r="D39" s="247"/>
      <c r="E39" s="248"/>
      <c r="F39" s="249"/>
      <c r="G39" s="247"/>
      <c r="H39" s="248"/>
      <c r="I39" s="249"/>
      <c r="J39" s="247"/>
      <c r="K39" s="274"/>
    </row>
    <row r="40" spans="1:11" s="251" customFormat="1" ht="12.75">
      <c r="A40" s="244" t="s">
        <v>38</v>
      </c>
      <c r="B40" s="248">
        <v>138209</v>
      </c>
      <c r="C40" s="249">
        <v>5.94</v>
      </c>
      <c r="D40" s="247">
        <v>1066973</v>
      </c>
      <c r="E40" s="248">
        <v>100596</v>
      </c>
      <c r="F40" s="249">
        <v>5.35</v>
      </c>
      <c r="G40" s="247">
        <v>425521</v>
      </c>
      <c r="H40" s="248">
        <v>10388</v>
      </c>
      <c r="I40" s="249">
        <v>2.49</v>
      </c>
      <c r="J40" s="247">
        <v>49343</v>
      </c>
      <c r="K40" s="274">
        <v>5836451</v>
      </c>
    </row>
    <row r="41" spans="1:11" s="251" customFormat="1" ht="12.75">
      <c r="A41" s="244" t="s">
        <v>39</v>
      </c>
      <c r="B41" s="248">
        <v>459450</v>
      </c>
      <c r="C41" s="249">
        <v>8.8</v>
      </c>
      <c r="D41" s="247">
        <v>3546954</v>
      </c>
      <c r="E41" s="248">
        <v>329753</v>
      </c>
      <c r="F41" s="249">
        <v>4.26</v>
      </c>
      <c r="G41" s="247">
        <v>1394855</v>
      </c>
      <c r="H41" s="248">
        <v>41144</v>
      </c>
      <c r="I41" s="249">
        <v>4.9</v>
      </c>
      <c r="J41" s="247">
        <v>195434</v>
      </c>
      <c r="K41" s="274">
        <v>29722560</v>
      </c>
    </row>
    <row r="42" spans="1:11" s="251" customFormat="1" ht="12.75">
      <c r="A42" s="244" t="s">
        <v>40</v>
      </c>
      <c r="B42" s="248">
        <v>773059</v>
      </c>
      <c r="C42" s="249">
        <v>5.4</v>
      </c>
      <c r="D42" s="247">
        <v>5968015</v>
      </c>
      <c r="E42" s="248">
        <v>803237</v>
      </c>
      <c r="F42" s="249">
        <v>4.44</v>
      </c>
      <c r="G42" s="247">
        <v>3397693</v>
      </c>
      <c r="H42" s="248">
        <v>175790</v>
      </c>
      <c r="I42" s="249">
        <v>4.56</v>
      </c>
      <c r="J42" s="247">
        <v>835003</v>
      </c>
      <c r="K42" s="274">
        <v>38218461</v>
      </c>
    </row>
    <row r="43" spans="1:11" s="251" customFormat="1" ht="12.75">
      <c r="A43" s="244" t="s">
        <v>41</v>
      </c>
      <c r="B43" s="248">
        <v>58416</v>
      </c>
      <c r="C43" s="249">
        <v>10.17</v>
      </c>
      <c r="D43" s="247">
        <v>450972</v>
      </c>
      <c r="E43" s="248">
        <v>45792</v>
      </c>
      <c r="F43" s="249">
        <v>11.43</v>
      </c>
      <c r="G43" s="247">
        <v>193700</v>
      </c>
      <c r="H43" s="248">
        <v>0</v>
      </c>
      <c r="I43" s="249">
        <v>0</v>
      </c>
      <c r="J43" s="247">
        <v>0</v>
      </c>
      <c r="K43" s="274">
        <v>2893079</v>
      </c>
    </row>
    <row r="44" spans="1:11" s="251" customFormat="1" ht="12.75">
      <c r="A44" s="244"/>
      <c r="B44" s="252"/>
      <c r="C44" s="253"/>
      <c r="D44" s="247"/>
      <c r="E44" s="248"/>
      <c r="F44" s="253"/>
      <c r="G44" s="247"/>
      <c r="H44" s="248"/>
      <c r="I44" s="253"/>
      <c r="J44" s="247"/>
      <c r="K44" s="274"/>
    </row>
    <row r="45" spans="1:11" s="260" customFormat="1" ht="13.5" customHeight="1">
      <c r="A45" s="254" t="s">
        <v>42</v>
      </c>
      <c r="B45" s="255">
        <v>9994645</v>
      </c>
      <c r="C45" s="275">
        <v>7.72</v>
      </c>
      <c r="D45" s="257">
        <v>77158661</v>
      </c>
      <c r="E45" s="255">
        <v>6746437</v>
      </c>
      <c r="F45" s="258">
        <v>4.23</v>
      </c>
      <c r="G45" s="257">
        <v>28537427</v>
      </c>
      <c r="H45" s="255">
        <v>509726</v>
      </c>
      <c r="I45" s="259">
        <v>4.75</v>
      </c>
      <c r="J45" s="257">
        <v>2421201</v>
      </c>
      <c r="K45" s="276">
        <v>518096161</v>
      </c>
    </row>
  </sheetData>
  <mergeCells count="1">
    <mergeCell ref="A2:B2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3" sqref="A3"/>
    </sheetView>
  </sheetViews>
  <sheetFormatPr defaultColWidth="9.140625" defaultRowHeight="12.75"/>
  <cols>
    <col min="1" max="1" width="30.7109375" style="113" customWidth="1"/>
    <col min="2" max="3" width="17.7109375" style="315" customWidth="1"/>
    <col min="4" max="4" width="17.7109375" style="316" customWidth="1"/>
    <col min="5" max="6" width="17.7109375" style="315" customWidth="1"/>
    <col min="7" max="7" width="17.7109375" style="261" customWidth="1"/>
    <col min="8" max="8" width="17.7109375" style="315" customWidth="1"/>
    <col min="9" max="9" width="17.7109375" style="261" customWidth="1"/>
    <col min="10" max="10" width="17.7109375" style="315" customWidth="1"/>
    <col min="11" max="16384" width="9.140625" style="113" customWidth="1"/>
  </cols>
  <sheetData>
    <row r="1" spans="1:10" s="213" customFormat="1" ht="12.75">
      <c r="A1" s="206" t="s">
        <v>328</v>
      </c>
      <c r="B1" s="279"/>
      <c r="C1" s="280"/>
      <c r="D1" s="281"/>
      <c r="E1" s="280"/>
      <c r="F1" s="280"/>
      <c r="G1" s="210"/>
      <c r="H1" s="280"/>
      <c r="I1" s="210"/>
      <c r="J1" s="282"/>
    </row>
    <row r="2" spans="1:10" s="213" customFormat="1" ht="12.75">
      <c r="A2" s="381" t="s">
        <v>329</v>
      </c>
      <c r="B2" s="382"/>
      <c r="C2" s="280"/>
      <c r="D2" s="281"/>
      <c r="E2" s="280"/>
      <c r="F2" s="280"/>
      <c r="G2" s="210"/>
      <c r="H2" s="280"/>
      <c r="I2" s="210"/>
      <c r="J2" s="280"/>
    </row>
    <row r="3" spans="1:10" s="213" customFormat="1" ht="12.75">
      <c r="A3" s="206" t="s">
        <v>368</v>
      </c>
      <c r="B3" s="279"/>
      <c r="C3" s="280"/>
      <c r="D3" s="281"/>
      <c r="E3" s="280"/>
      <c r="F3" s="280"/>
      <c r="G3" s="210"/>
      <c r="H3" s="280"/>
      <c r="I3" s="210"/>
      <c r="J3" s="280"/>
    </row>
    <row r="4" spans="1:10" s="213" customFormat="1" ht="12.75">
      <c r="A4" s="214"/>
      <c r="B4" s="280"/>
      <c r="C4" s="280"/>
      <c r="D4" s="281"/>
      <c r="E4" s="280"/>
      <c r="F4" s="280"/>
      <c r="G4" s="210"/>
      <c r="H4" s="280"/>
      <c r="I4" s="210"/>
      <c r="J4" s="280"/>
    </row>
    <row r="5" spans="1:10" s="291" customFormat="1" ht="12.75">
      <c r="A5" s="283"/>
      <c r="B5" s="284"/>
      <c r="C5" s="285"/>
      <c r="D5" s="286"/>
      <c r="E5" s="287"/>
      <c r="F5" s="287" t="s">
        <v>136</v>
      </c>
      <c r="G5" s="288"/>
      <c r="H5" s="287"/>
      <c r="I5" s="289"/>
      <c r="J5" s="290"/>
    </row>
    <row r="6" spans="1:10" s="291" customFormat="1" ht="12.75">
      <c r="A6" s="292"/>
      <c r="B6" s="293"/>
      <c r="C6" s="294" t="s">
        <v>235</v>
      </c>
      <c r="D6" s="295" t="s">
        <v>240</v>
      </c>
      <c r="E6" s="296" t="s">
        <v>235</v>
      </c>
      <c r="F6" s="294" t="s">
        <v>241</v>
      </c>
      <c r="G6" s="297" t="s">
        <v>133</v>
      </c>
      <c r="H6" s="294" t="s">
        <v>254</v>
      </c>
      <c r="I6" s="240"/>
      <c r="J6" s="225" t="s">
        <v>136</v>
      </c>
    </row>
    <row r="7" spans="2:10" s="291" customFormat="1" ht="12.75">
      <c r="B7" s="294" t="s">
        <v>327</v>
      </c>
      <c r="C7" s="296" t="s">
        <v>240</v>
      </c>
      <c r="D7" s="298" t="s">
        <v>330</v>
      </c>
      <c r="E7" s="296" t="s">
        <v>240</v>
      </c>
      <c r="F7" s="294" t="s">
        <v>331</v>
      </c>
      <c r="G7" s="291" t="s">
        <v>136</v>
      </c>
      <c r="H7" s="296" t="s">
        <v>311</v>
      </c>
      <c r="I7" s="240" t="s">
        <v>332</v>
      </c>
      <c r="J7" s="231" t="s">
        <v>241</v>
      </c>
    </row>
    <row r="8" spans="1:10" s="291" customFormat="1" ht="12.75">
      <c r="A8" s="299"/>
      <c r="B8" s="300" t="s">
        <v>237</v>
      </c>
      <c r="C8" s="300" t="s">
        <v>250</v>
      </c>
      <c r="D8" s="301" t="s">
        <v>321</v>
      </c>
      <c r="E8" s="300" t="s">
        <v>327</v>
      </c>
      <c r="F8" s="300" t="s">
        <v>333</v>
      </c>
      <c r="G8" s="302" t="s">
        <v>140</v>
      </c>
      <c r="H8" s="300" t="s">
        <v>136</v>
      </c>
      <c r="I8" s="302" t="s">
        <v>334</v>
      </c>
      <c r="J8" s="236" t="s">
        <v>321</v>
      </c>
    </row>
    <row r="9" spans="1:10" s="222" customFormat="1" ht="12.75">
      <c r="A9" s="239"/>
      <c r="B9" s="294"/>
      <c r="C9" s="294"/>
      <c r="D9" s="295"/>
      <c r="E9" s="294"/>
      <c r="F9" s="294"/>
      <c r="G9" s="240"/>
      <c r="H9" s="294"/>
      <c r="I9" s="240"/>
      <c r="J9" s="225"/>
    </row>
    <row r="10" spans="1:10" s="251" customFormat="1" ht="12.75">
      <c r="A10" s="303" t="s">
        <v>14</v>
      </c>
      <c r="B10" s="304">
        <v>5346224</v>
      </c>
      <c r="C10" s="305">
        <v>1079412</v>
      </c>
      <c r="D10" s="306">
        <v>0.202</v>
      </c>
      <c r="E10" s="304">
        <v>1646637</v>
      </c>
      <c r="F10" s="305">
        <v>1091567</v>
      </c>
      <c r="G10" s="307">
        <v>2713</v>
      </c>
      <c r="H10" s="304">
        <v>402</v>
      </c>
      <c r="I10" s="307">
        <v>1047</v>
      </c>
      <c r="J10" s="250">
        <v>842788</v>
      </c>
    </row>
    <row r="11" spans="1:10" s="251" customFormat="1" ht="12.75">
      <c r="A11" s="303" t="s">
        <v>15</v>
      </c>
      <c r="B11" s="304">
        <v>5746894</v>
      </c>
      <c r="C11" s="305">
        <v>1734958</v>
      </c>
      <c r="D11" s="306">
        <v>0.302</v>
      </c>
      <c r="E11" s="304">
        <v>1770043</v>
      </c>
      <c r="F11" s="305">
        <v>1158368</v>
      </c>
      <c r="G11" s="307">
        <v>5014</v>
      </c>
      <c r="H11" s="304">
        <v>231</v>
      </c>
      <c r="I11" s="307">
        <v>1008</v>
      </c>
      <c r="J11" s="250">
        <v>1534414</v>
      </c>
    </row>
    <row r="12" spans="1:10" s="251" customFormat="1" ht="12.75">
      <c r="A12" s="303" t="s">
        <v>16</v>
      </c>
      <c r="B12" s="304">
        <v>26118868</v>
      </c>
      <c r="C12" s="305">
        <v>7811194</v>
      </c>
      <c r="D12" s="306">
        <v>0.299</v>
      </c>
      <c r="E12" s="304">
        <v>8044611</v>
      </c>
      <c r="F12" s="305">
        <v>7548790</v>
      </c>
      <c r="G12" s="307">
        <v>15325</v>
      </c>
      <c r="H12" s="304">
        <v>493</v>
      </c>
      <c r="I12" s="307">
        <v>4392</v>
      </c>
      <c r="J12" s="250">
        <v>4722625</v>
      </c>
    </row>
    <row r="13" spans="1:10" s="251" customFormat="1" ht="12.75">
      <c r="A13" s="303" t="s">
        <v>17</v>
      </c>
      <c r="B13" s="304">
        <v>3400943</v>
      </c>
      <c r="C13" s="305">
        <v>1091770</v>
      </c>
      <c r="D13" s="306">
        <v>0.321</v>
      </c>
      <c r="E13" s="304">
        <v>1047490</v>
      </c>
      <c r="F13" s="305">
        <v>1083779</v>
      </c>
      <c r="G13" s="307">
        <v>2630</v>
      </c>
      <c r="H13" s="304">
        <v>412</v>
      </c>
      <c r="I13" s="307">
        <v>513</v>
      </c>
      <c r="J13" s="250">
        <v>804455</v>
      </c>
    </row>
    <row r="14" spans="1:10" s="251" customFormat="1" ht="12.75">
      <c r="A14" s="303"/>
      <c r="B14" s="304"/>
      <c r="C14" s="305"/>
      <c r="D14" s="306"/>
      <c r="E14" s="304"/>
      <c r="F14" s="305"/>
      <c r="G14" s="307"/>
      <c r="H14" s="304"/>
      <c r="I14" s="307"/>
      <c r="J14" s="250"/>
    </row>
    <row r="15" spans="1:10" s="251" customFormat="1" ht="12.75">
      <c r="A15" s="303" t="s">
        <v>18</v>
      </c>
      <c r="B15" s="304">
        <v>2790202</v>
      </c>
      <c r="C15" s="305">
        <v>685135</v>
      </c>
      <c r="D15" s="306">
        <v>0.246</v>
      </c>
      <c r="E15" s="304">
        <v>859382</v>
      </c>
      <c r="F15" s="305">
        <v>889949</v>
      </c>
      <c r="G15" s="307">
        <v>1503</v>
      </c>
      <c r="H15" s="304">
        <v>592</v>
      </c>
      <c r="I15" s="307">
        <v>508</v>
      </c>
      <c r="J15" s="250">
        <v>465103</v>
      </c>
    </row>
    <row r="16" spans="1:10" s="251" customFormat="1" ht="12.75">
      <c r="A16" s="303" t="s">
        <v>19</v>
      </c>
      <c r="B16" s="304">
        <v>34784867</v>
      </c>
      <c r="C16" s="305">
        <v>10011721</v>
      </c>
      <c r="D16" s="306">
        <v>0.288</v>
      </c>
      <c r="E16" s="304">
        <v>10713739</v>
      </c>
      <c r="F16" s="305">
        <v>6507463</v>
      </c>
      <c r="G16" s="307">
        <v>21808</v>
      </c>
      <c r="H16" s="304">
        <v>298</v>
      </c>
      <c r="I16" s="307">
        <v>5765</v>
      </c>
      <c r="J16" s="250">
        <v>6708333</v>
      </c>
    </row>
    <row r="17" spans="1:10" s="251" customFormat="1" ht="12.75">
      <c r="A17" s="303" t="s">
        <v>20</v>
      </c>
      <c r="B17" s="304">
        <v>31501628</v>
      </c>
      <c r="C17" s="305">
        <v>7667695</v>
      </c>
      <c r="D17" s="306">
        <v>0.243</v>
      </c>
      <c r="E17" s="304">
        <v>9702501</v>
      </c>
      <c r="F17" s="305">
        <v>6759800</v>
      </c>
      <c r="G17" s="307">
        <v>21821</v>
      </c>
      <c r="H17" s="304">
        <v>310</v>
      </c>
      <c r="I17" s="307">
        <v>7229</v>
      </c>
      <c r="J17" s="250">
        <v>6748846</v>
      </c>
    </row>
    <row r="18" spans="1:10" s="251" customFormat="1" ht="12.75">
      <c r="A18" s="303" t="s">
        <v>21</v>
      </c>
      <c r="B18" s="304">
        <v>15563934</v>
      </c>
      <c r="C18" s="305">
        <v>2940505</v>
      </c>
      <c r="D18" s="306">
        <v>0.189</v>
      </c>
      <c r="E18" s="304">
        <v>4793692</v>
      </c>
      <c r="F18" s="305">
        <v>3251717</v>
      </c>
      <c r="G18" s="307">
        <v>9626</v>
      </c>
      <c r="H18" s="304">
        <v>338</v>
      </c>
      <c r="I18" s="307">
        <v>2722</v>
      </c>
      <c r="J18" s="250">
        <v>2965476</v>
      </c>
    </row>
    <row r="19" spans="1:10" s="251" customFormat="1" ht="12.75">
      <c r="A19" s="303"/>
      <c r="B19" s="304"/>
      <c r="C19" s="305"/>
      <c r="D19" s="306"/>
      <c r="E19" s="304"/>
      <c r="F19" s="305"/>
      <c r="G19" s="307"/>
      <c r="H19" s="304"/>
      <c r="I19" s="307"/>
      <c r="J19" s="250"/>
    </row>
    <row r="20" spans="1:10" s="251" customFormat="1" ht="12.75">
      <c r="A20" s="303" t="s">
        <v>22</v>
      </c>
      <c r="B20" s="304">
        <v>24653744</v>
      </c>
      <c r="C20" s="305">
        <v>4520373</v>
      </c>
      <c r="D20" s="306">
        <v>0.183</v>
      </c>
      <c r="E20" s="304">
        <v>7593353</v>
      </c>
      <c r="F20" s="305">
        <v>4393781</v>
      </c>
      <c r="G20" s="307">
        <v>17736</v>
      </c>
      <c r="H20" s="304">
        <v>248</v>
      </c>
      <c r="I20" s="307">
        <v>3825</v>
      </c>
      <c r="J20" s="250">
        <v>5434161</v>
      </c>
    </row>
    <row r="21" spans="1:10" s="251" customFormat="1" ht="12.75">
      <c r="A21" s="303" t="s">
        <v>23</v>
      </c>
      <c r="B21" s="304">
        <v>13341171</v>
      </c>
      <c r="C21" s="305">
        <v>4834503</v>
      </c>
      <c r="D21" s="306">
        <v>0.362</v>
      </c>
      <c r="E21" s="304">
        <v>4109081</v>
      </c>
      <c r="F21" s="305">
        <v>2246482</v>
      </c>
      <c r="G21" s="307">
        <v>14823</v>
      </c>
      <c r="H21" s="304">
        <v>152</v>
      </c>
      <c r="I21" s="307">
        <v>2190</v>
      </c>
      <c r="J21" s="250">
        <v>4516473</v>
      </c>
    </row>
    <row r="22" spans="1:10" s="251" customFormat="1" ht="12.75">
      <c r="A22" s="303" t="s">
        <v>24</v>
      </c>
      <c r="B22" s="304">
        <v>4482461</v>
      </c>
      <c r="C22" s="305">
        <v>1912012</v>
      </c>
      <c r="D22" s="306">
        <v>0.427</v>
      </c>
      <c r="E22" s="304">
        <v>1380598</v>
      </c>
      <c r="F22" s="305">
        <v>1478393</v>
      </c>
      <c r="G22" s="307">
        <v>3130</v>
      </c>
      <c r="H22" s="304">
        <v>472</v>
      </c>
      <c r="I22" s="307">
        <v>1065</v>
      </c>
      <c r="J22" s="250">
        <v>968755</v>
      </c>
    </row>
    <row r="23" spans="1:10" s="251" customFormat="1" ht="12.75">
      <c r="A23" s="303" t="s">
        <v>25</v>
      </c>
      <c r="B23" s="304">
        <v>7453061</v>
      </c>
      <c r="C23" s="305">
        <v>2353083</v>
      </c>
      <c r="D23" s="306">
        <v>0.316</v>
      </c>
      <c r="E23" s="304">
        <v>2295543</v>
      </c>
      <c r="F23" s="305">
        <v>2744337</v>
      </c>
      <c r="G23" s="307">
        <v>6401</v>
      </c>
      <c r="H23" s="304">
        <v>429</v>
      </c>
      <c r="I23" s="307">
        <v>1268</v>
      </c>
      <c r="J23" s="250">
        <v>1958401</v>
      </c>
    </row>
    <row r="24" spans="1:10" s="251" customFormat="1" ht="12.75">
      <c r="A24" s="303"/>
      <c r="B24" s="304"/>
      <c r="C24" s="305"/>
      <c r="D24" s="306"/>
      <c r="E24" s="304"/>
      <c r="F24" s="305"/>
      <c r="G24" s="307"/>
      <c r="H24" s="304"/>
      <c r="I24" s="307"/>
      <c r="J24" s="250"/>
    </row>
    <row r="25" spans="1:10" s="251" customFormat="1" ht="12.75">
      <c r="A25" s="303" t="s">
        <v>26</v>
      </c>
      <c r="B25" s="304">
        <v>42318394</v>
      </c>
      <c r="C25" s="305">
        <v>15331483</v>
      </c>
      <c r="D25" s="306">
        <v>0.362</v>
      </c>
      <c r="E25" s="304">
        <v>13034065</v>
      </c>
      <c r="F25" s="305">
        <v>12160699</v>
      </c>
      <c r="G25" s="307">
        <v>30620</v>
      </c>
      <c r="H25" s="304">
        <v>397</v>
      </c>
      <c r="I25" s="307">
        <v>6195</v>
      </c>
      <c r="J25" s="250">
        <v>9371495</v>
      </c>
    </row>
    <row r="26" spans="1:10" s="251" customFormat="1" ht="12.75">
      <c r="A26" s="303" t="s">
        <v>27</v>
      </c>
      <c r="B26" s="304">
        <v>53531157</v>
      </c>
      <c r="C26" s="305">
        <v>15851677</v>
      </c>
      <c r="D26" s="306">
        <v>0.296</v>
      </c>
      <c r="E26" s="304">
        <v>16487596</v>
      </c>
      <c r="F26" s="305">
        <v>9889640</v>
      </c>
      <c r="G26" s="307">
        <v>44111</v>
      </c>
      <c r="H26" s="304">
        <v>224</v>
      </c>
      <c r="I26" s="307">
        <v>4874</v>
      </c>
      <c r="J26" s="250">
        <v>13399261</v>
      </c>
    </row>
    <row r="27" spans="1:10" s="251" customFormat="1" ht="12.75">
      <c r="A27" s="303" t="s">
        <v>28</v>
      </c>
      <c r="B27" s="304">
        <v>10057308</v>
      </c>
      <c r="C27" s="305">
        <v>1970065</v>
      </c>
      <c r="D27" s="306">
        <v>0.196</v>
      </c>
      <c r="E27" s="304">
        <v>3097651</v>
      </c>
      <c r="F27" s="305">
        <v>2015963</v>
      </c>
      <c r="G27" s="307">
        <v>6141</v>
      </c>
      <c r="H27" s="304">
        <v>328</v>
      </c>
      <c r="I27" s="307">
        <v>1977</v>
      </c>
      <c r="J27" s="250">
        <v>1897866</v>
      </c>
    </row>
    <row r="28" spans="1:10" s="251" customFormat="1" ht="12.75">
      <c r="A28" s="303" t="s">
        <v>29</v>
      </c>
      <c r="B28" s="304">
        <v>9797244</v>
      </c>
      <c r="C28" s="305">
        <v>3272038</v>
      </c>
      <c r="D28" s="306">
        <v>0.334</v>
      </c>
      <c r="E28" s="304">
        <v>3017551</v>
      </c>
      <c r="F28" s="305">
        <v>2339173</v>
      </c>
      <c r="G28" s="307">
        <v>9080</v>
      </c>
      <c r="H28" s="304">
        <v>258</v>
      </c>
      <c r="I28" s="307">
        <v>1043</v>
      </c>
      <c r="J28" s="250">
        <v>2759155</v>
      </c>
    </row>
    <row r="29" spans="1:10" s="251" customFormat="1" ht="12.75">
      <c r="A29" s="303"/>
      <c r="B29" s="304"/>
      <c r="C29" s="305"/>
      <c r="D29" s="306"/>
      <c r="E29" s="304"/>
      <c r="F29" s="305"/>
      <c r="G29" s="307"/>
      <c r="H29" s="304"/>
      <c r="I29" s="307"/>
      <c r="J29" s="250"/>
    </row>
    <row r="30" spans="1:10" s="251" customFormat="1" ht="12.75">
      <c r="A30" s="303" t="s">
        <v>30</v>
      </c>
      <c r="B30" s="304">
        <v>6594708</v>
      </c>
      <c r="C30" s="305">
        <v>1775974</v>
      </c>
      <c r="D30" s="306">
        <v>0.269</v>
      </c>
      <c r="E30" s="304">
        <v>2031170</v>
      </c>
      <c r="F30" s="305">
        <v>1386163</v>
      </c>
      <c r="G30" s="307">
        <v>5678</v>
      </c>
      <c r="H30" s="304">
        <v>244</v>
      </c>
      <c r="I30" s="307">
        <v>1247</v>
      </c>
      <c r="J30" s="250">
        <v>1740253</v>
      </c>
    </row>
    <row r="31" spans="1:10" s="251" customFormat="1" ht="12.75">
      <c r="A31" s="303" t="s">
        <v>31</v>
      </c>
      <c r="B31" s="304">
        <v>27784475</v>
      </c>
      <c r="C31" s="305">
        <v>8591327</v>
      </c>
      <c r="D31" s="306">
        <v>0.309</v>
      </c>
      <c r="E31" s="304">
        <v>8557618</v>
      </c>
      <c r="F31" s="305">
        <v>7737899</v>
      </c>
      <c r="G31" s="307">
        <v>19113</v>
      </c>
      <c r="H31" s="304">
        <v>405</v>
      </c>
      <c r="I31" s="307">
        <v>5654</v>
      </c>
      <c r="J31" s="250">
        <v>5894363</v>
      </c>
    </row>
    <row r="32" spans="1:10" s="251" customFormat="1" ht="12.75">
      <c r="A32" s="303" t="s">
        <v>32</v>
      </c>
      <c r="B32" s="304">
        <v>11210940</v>
      </c>
      <c r="C32" s="305">
        <v>3054178</v>
      </c>
      <c r="D32" s="306">
        <v>0.272</v>
      </c>
      <c r="E32" s="304">
        <v>3452970</v>
      </c>
      <c r="F32" s="305">
        <v>3441637</v>
      </c>
      <c r="G32" s="307">
        <v>9415</v>
      </c>
      <c r="H32" s="304">
        <v>366</v>
      </c>
      <c r="I32" s="307">
        <v>1742</v>
      </c>
      <c r="J32" s="250">
        <v>2877465</v>
      </c>
    </row>
    <row r="33" spans="1:10" s="251" customFormat="1" ht="12.75">
      <c r="A33" s="303" t="s">
        <v>33</v>
      </c>
      <c r="B33" s="304">
        <v>5455682</v>
      </c>
      <c r="C33" s="305">
        <v>1277098</v>
      </c>
      <c r="D33" s="306">
        <v>0.234</v>
      </c>
      <c r="E33" s="304">
        <v>1680350</v>
      </c>
      <c r="F33" s="305">
        <v>2003583</v>
      </c>
      <c r="G33" s="307">
        <v>4360</v>
      </c>
      <c r="H33" s="304">
        <v>460</v>
      </c>
      <c r="I33" s="307">
        <v>998</v>
      </c>
      <c r="J33" s="250">
        <v>1337310</v>
      </c>
    </row>
    <row r="34" spans="1:10" s="251" customFormat="1" ht="12.75">
      <c r="A34" s="303"/>
      <c r="B34" s="304"/>
      <c r="C34" s="305"/>
      <c r="D34" s="306"/>
      <c r="E34" s="304"/>
      <c r="F34" s="305"/>
      <c r="G34" s="307"/>
      <c r="H34" s="304"/>
      <c r="I34" s="307"/>
      <c r="J34" s="250"/>
    </row>
    <row r="35" spans="1:10" s="251" customFormat="1" ht="12.75">
      <c r="A35" s="303" t="s">
        <v>34</v>
      </c>
      <c r="B35" s="304">
        <v>10913624</v>
      </c>
      <c r="C35" s="305">
        <v>5338470</v>
      </c>
      <c r="D35" s="306">
        <v>0.489</v>
      </c>
      <c r="E35" s="304">
        <v>3361396</v>
      </c>
      <c r="F35" s="305">
        <v>3105518</v>
      </c>
      <c r="G35" s="307">
        <v>13407</v>
      </c>
      <c r="H35" s="304">
        <v>232</v>
      </c>
      <c r="I35" s="307">
        <v>1745</v>
      </c>
      <c r="J35" s="250">
        <v>4079132</v>
      </c>
    </row>
    <row r="36" spans="1:10" s="251" customFormat="1" ht="12.75">
      <c r="A36" s="303" t="s">
        <v>35</v>
      </c>
      <c r="B36" s="304">
        <v>51462956</v>
      </c>
      <c r="C36" s="305">
        <v>20274732</v>
      </c>
      <c r="D36" s="306">
        <v>0.394</v>
      </c>
      <c r="E36" s="304">
        <v>15850590</v>
      </c>
      <c r="F36" s="305">
        <v>12892860</v>
      </c>
      <c r="G36" s="307">
        <v>44058</v>
      </c>
      <c r="H36" s="304">
        <v>293</v>
      </c>
      <c r="I36" s="307">
        <v>6082</v>
      </c>
      <c r="J36" s="250">
        <v>13413508</v>
      </c>
    </row>
    <row r="37" spans="1:10" s="251" customFormat="1" ht="12.75">
      <c r="A37" s="303" t="s">
        <v>36</v>
      </c>
      <c r="B37" s="304">
        <v>10769570</v>
      </c>
      <c r="C37" s="305">
        <v>3536679</v>
      </c>
      <c r="D37" s="306">
        <v>0.328</v>
      </c>
      <c r="E37" s="304">
        <v>3317028</v>
      </c>
      <c r="F37" s="305">
        <v>2327585</v>
      </c>
      <c r="G37" s="307">
        <v>7595</v>
      </c>
      <c r="H37" s="304">
        <v>306</v>
      </c>
      <c r="I37" s="307">
        <v>1548</v>
      </c>
      <c r="J37" s="250">
        <v>2324795</v>
      </c>
    </row>
    <row r="38" spans="1:10" s="251" customFormat="1" ht="12.75">
      <c r="A38" s="303" t="s">
        <v>37</v>
      </c>
      <c r="B38" s="304">
        <v>26345555</v>
      </c>
      <c r="C38" s="305">
        <v>9084424</v>
      </c>
      <c r="D38" s="306">
        <v>0.345</v>
      </c>
      <c r="E38" s="304">
        <v>8114431</v>
      </c>
      <c r="F38" s="305">
        <v>6502598</v>
      </c>
      <c r="G38" s="307">
        <v>34286</v>
      </c>
      <c r="H38" s="304">
        <v>190</v>
      </c>
      <c r="I38" s="307">
        <v>2608</v>
      </c>
      <c r="J38" s="250">
        <v>10385286</v>
      </c>
    </row>
    <row r="39" spans="1:10" s="251" customFormat="1" ht="12.75">
      <c r="A39" s="303"/>
      <c r="B39" s="304"/>
      <c r="C39" s="305"/>
      <c r="D39" s="306"/>
      <c r="E39" s="304"/>
      <c r="F39" s="305"/>
      <c r="G39" s="307"/>
      <c r="H39" s="304"/>
      <c r="I39" s="307"/>
      <c r="J39" s="250"/>
    </row>
    <row r="40" spans="1:10" s="251" customFormat="1" ht="12.75">
      <c r="A40" s="303" t="s">
        <v>38</v>
      </c>
      <c r="B40" s="304">
        <v>5836451</v>
      </c>
      <c r="C40" s="305">
        <v>2063461</v>
      </c>
      <c r="D40" s="306">
        <v>0.354</v>
      </c>
      <c r="E40" s="304">
        <v>1797627</v>
      </c>
      <c r="F40" s="305">
        <v>1659568</v>
      </c>
      <c r="G40" s="307">
        <v>3615</v>
      </c>
      <c r="H40" s="304">
        <v>459</v>
      </c>
      <c r="I40" s="307">
        <v>1227</v>
      </c>
      <c r="J40" s="250">
        <v>1118790</v>
      </c>
    </row>
    <row r="41" spans="1:10" s="251" customFormat="1" ht="12.75">
      <c r="A41" s="303" t="s">
        <v>39</v>
      </c>
      <c r="B41" s="304">
        <v>29722560</v>
      </c>
      <c r="C41" s="305">
        <v>9766081</v>
      </c>
      <c r="D41" s="306">
        <v>0.329</v>
      </c>
      <c r="E41" s="304">
        <v>9154548</v>
      </c>
      <c r="F41" s="305">
        <v>9038480</v>
      </c>
      <c r="G41" s="307">
        <v>24722</v>
      </c>
      <c r="H41" s="304">
        <v>366</v>
      </c>
      <c r="I41" s="307">
        <v>3840</v>
      </c>
      <c r="J41" s="250">
        <v>7537322</v>
      </c>
    </row>
    <row r="42" spans="1:10" s="251" customFormat="1" ht="12.75">
      <c r="A42" s="303" t="s">
        <v>40</v>
      </c>
      <c r="B42" s="304">
        <v>38218461</v>
      </c>
      <c r="C42" s="305">
        <v>10800047</v>
      </c>
      <c r="D42" s="306">
        <v>0.283</v>
      </c>
      <c r="E42" s="304">
        <v>11771286</v>
      </c>
      <c r="F42" s="305">
        <v>18569939</v>
      </c>
      <c r="G42" s="307">
        <v>67083</v>
      </c>
      <c r="H42" s="304">
        <v>277</v>
      </c>
      <c r="I42" s="307">
        <v>14170</v>
      </c>
      <c r="J42" s="250">
        <v>20546233</v>
      </c>
    </row>
    <row r="43" spans="1:10" s="251" customFormat="1" ht="12.75">
      <c r="A43" s="244" t="s">
        <v>41</v>
      </c>
      <c r="B43" s="304">
        <v>2893079</v>
      </c>
      <c r="C43" s="305">
        <v>972259</v>
      </c>
      <c r="D43" s="306">
        <v>0.336</v>
      </c>
      <c r="E43" s="304">
        <v>891068</v>
      </c>
      <c r="F43" s="305">
        <v>955295</v>
      </c>
      <c r="G43" s="307">
        <v>2582</v>
      </c>
      <c r="H43" s="304">
        <v>370</v>
      </c>
      <c r="I43" s="307">
        <v>570</v>
      </c>
      <c r="J43" s="250">
        <v>791432</v>
      </c>
    </row>
    <row r="44" spans="1:10" s="251" customFormat="1" ht="12.75">
      <c r="A44" s="244"/>
      <c r="B44" s="274"/>
      <c r="C44" s="308"/>
      <c r="D44" s="306"/>
      <c r="E44" s="304"/>
      <c r="F44" s="308"/>
      <c r="G44" s="309"/>
      <c r="H44" s="304"/>
      <c r="I44" s="309"/>
      <c r="J44" s="250"/>
    </row>
    <row r="45" spans="1:10" s="260" customFormat="1" ht="13.5" customHeight="1">
      <c r="A45" s="254" t="s">
        <v>42</v>
      </c>
      <c r="B45" s="276">
        <v>518096161</v>
      </c>
      <c r="C45" s="310">
        <v>159602354</v>
      </c>
      <c r="D45" s="311">
        <v>0.308</v>
      </c>
      <c r="E45" s="312">
        <v>159573615</v>
      </c>
      <c r="F45" s="313">
        <v>135181026</v>
      </c>
      <c r="G45" s="314">
        <v>448396</v>
      </c>
      <c r="H45" s="312">
        <v>301</v>
      </c>
      <c r="I45" s="255">
        <v>87052</v>
      </c>
      <c r="J45" s="257">
        <v>137143496</v>
      </c>
    </row>
    <row r="49" ht="12.75">
      <c r="J49" s="317">
        <v>42</v>
      </c>
    </row>
  </sheetData>
  <mergeCells count="1">
    <mergeCell ref="A2:B2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1">
      <selection activeCell="A3" sqref="A3"/>
    </sheetView>
  </sheetViews>
  <sheetFormatPr defaultColWidth="9.140625" defaultRowHeight="12.75"/>
  <cols>
    <col min="1" max="1" width="30.7109375" style="113" customWidth="1"/>
    <col min="2" max="2" width="17.7109375" style="261" customWidth="1"/>
    <col min="3" max="3" width="17.7109375" style="113" customWidth="1"/>
    <col min="4" max="7" width="17.7109375" style="315" customWidth="1"/>
    <col min="8" max="16384" width="9.140625" style="113" customWidth="1"/>
  </cols>
  <sheetData>
    <row r="1" spans="1:7" s="213" customFormat="1" ht="12.75">
      <c r="A1" s="206" t="s">
        <v>335</v>
      </c>
      <c r="B1" s="207"/>
      <c r="C1" s="280"/>
      <c r="D1" s="280"/>
      <c r="E1" s="280"/>
      <c r="F1" s="280"/>
      <c r="G1" s="322">
        <v>43</v>
      </c>
    </row>
    <row r="2" spans="1:7" s="213" customFormat="1" ht="12.75">
      <c r="A2" s="381" t="s">
        <v>329</v>
      </c>
      <c r="B2" s="382"/>
      <c r="C2" s="280"/>
      <c r="D2" s="280"/>
      <c r="E2" s="280"/>
      <c r="F2" s="280"/>
      <c r="G2" s="280"/>
    </row>
    <row r="3" spans="1:7" s="213" customFormat="1" ht="12.75">
      <c r="A3" s="206" t="s">
        <v>368</v>
      </c>
      <c r="B3" s="207"/>
      <c r="C3" s="280"/>
      <c r="D3" s="280"/>
      <c r="E3" s="280"/>
      <c r="F3" s="280"/>
      <c r="G3" s="280"/>
    </row>
    <row r="4" spans="1:7" s="213" customFormat="1" ht="12.75">
      <c r="A4" s="214"/>
      <c r="B4" s="210"/>
      <c r="C4" s="280"/>
      <c r="D4" s="280"/>
      <c r="E4" s="280"/>
      <c r="F4" s="280"/>
      <c r="G4" s="280"/>
    </row>
    <row r="5" spans="1:7" s="222" customFormat="1" ht="12.75">
      <c r="A5" s="318"/>
      <c r="B5" s="319"/>
      <c r="C5" s="320"/>
      <c r="D5" s="320"/>
      <c r="E5" s="320"/>
      <c r="F5" s="320"/>
      <c r="G5" s="320"/>
    </row>
    <row r="6" spans="1:7" s="222" customFormat="1" ht="12.75">
      <c r="A6" s="239"/>
      <c r="B6" s="240"/>
      <c r="C6" s="294"/>
      <c r="D6" s="294"/>
      <c r="E6" s="294" t="s">
        <v>336</v>
      </c>
      <c r="F6" s="294"/>
      <c r="G6" s="294"/>
    </row>
    <row r="7" spans="2:7" s="222" customFormat="1" ht="12.75">
      <c r="B7" s="240"/>
      <c r="C7" s="296" t="s">
        <v>251</v>
      </c>
      <c r="D7" s="296" t="s">
        <v>336</v>
      </c>
      <c r="E7" s="296" t="s">
        <v>337</v>
      </c>
      <c r="F7" s="294" t="s">
        <v>336</v>
      </c>
      <c r="G7" s="296" t="s">
        <v>327</v>
      </c>
    </row>
    <row r="8" spans="1:7" s="222" customFormat="1" ht="12.75">
      <c r="A8" s="271"/>
      <c r="B8" s="302" t="s">
        <v>184</v>
      </c>
      <c r="C8" s="300" t="s">
        <v>250</v>
      </c>
      <c r="D8" s="300" t="s">
        <v>338</v>
      </c>
      <c r="E8" s="300" t="s">
        <v>339</v>
      </c>
      <c r="F8" s="300" t="s">
        <v>340</v>
      </c>
      <c r="G8" s="300" t="s">
        <v>242</v>
      </c>
    </row>
    <row r="9" spans="1:7" s="222" customFormat="1" ht="12.75">
      <c r="A9" s="239"/>
      <c r="B9" s="240"/>
      <c r="C9" s="294"/>
      <c r="D9" s="294"/>
      <c r="E9" s="294"/>
      <c r="F9" s="294"/>
      <c r="G9" s="294"/>
    </row>
    <row r="10" spans="1:7" s="251" customFormat="1" ht="12.75">
      <c r="A10" s="303" t="s">
        <v>14</v>
      </c>
      <c r="B10" s="248">
        <v>1388.8</v>
      </c>
      <c r="C10" s="307">
        <v>13197394</v>
      </c>
      <c r="D10" s="250">
        <v>1992806</v>
      </c>
      <c r="E10" s="304">
        <v>0</v>
      </c>
      <c r="F10" s="250">
        <v>0</v>
      </c>
      <c r="G10" s="250">
        <v>1992806</v>
      </c>
    </row>
    <row r="11" spans="1:7" s="251" customFormat="1" ht="12.75">
      <c r="A11" s="303" t="s">
        <v>15</v>
      </c>
      <c r="B11" s="248">
        <v>1603.3</v>
      </c>
      <c r="C11" s="307">
        <v>13626621</v>
      </c>
      <c r="D11" s="250">
        <v>2057620</v>
      </c>
      <c r="E11" s="304">
        <v>0</v>
      </c>
      <c r="F11" s="250">
        <v>0</v>
      </c>
      <c r="G11" s="250">
        <v>2057620</v>
      </c>
    </row>
    <row r="12" spans="1:7" s="251" customFormat="1" ht="12.75">
      <c r="A12" s="303" t="s">
        <v>16</v>
      </c>
      <c r="B12" s="248">
        <v>7024.3</v>
      </c>
      <c r="C12" s="307">
        <v>61535991</v>
      </c>
      <c r="D12" s="250">
        <v>0</v>
      </c>
      <c r="E12" s="304">
        <v>0</v>
      </c>
      <c r="F12" s="250">
        <v>6030527</v>
      </c>
      <c r="G12" s="250">
        <v>6030527</v>
      </c>
    </row>
    <row r="13" spans="1:7" s="251" customFormat="1" ht="12.75">
      <c r="A13" s="303" t="s">
        <v>17</v>
      </c>
      <c r="B13" s="248">
        <v>918</v>
      </c>
      <c r="C13" s="307">
        <v>9598963</v>
      </c>
      <c r="D13" s="250">
        <v>1449443</v>
      </c>
      <c r="E13" s="304">
        <v>0</v>
      </c>
      <c r="F13" s="250">
        <v>0</v>
      </c>
      <c r="G13" s="250">
        <v>1449443</v>
      </c>
    </row>
    <row r="14" spans="1:7" s="251" customFormat="1" ht="12.75">
      <c r="A14" s="303"/>
      <c r="B14" s="248"/>
      <c r="C14" s="307"/>
      <c r="D14" s="250"/>
      <c r="E14" s="304"/>
      <c r="F14" s="250"/>
      <c r="G14" s="250"/>
    </row>
    <row r="15" spans="1:7" s="251" customFormat="1" ht="12.75">
      <c r="A15" s="303" t="s">
        <v>18</v>
      </c>
      <c r="B15" s="248">
        <v>730</v>
      </c>
      <c r="C15" s="307">
        <v>7387300</v>
      </c>
      <c r="D15" s="250">
        <v>1115482</v>
      </c>
      <c r="E15" s="304">
        <v>0</v>
      </c>
      <c r="F15" s="250">
        <v>0</v>
      </c>
      <c r="G15" s="250">
        <v>1115482</v>
      </c>
    </row>
    <row r="16" spans="1:7" s="251" customFormat="1" ht="12.75">
      <c r="A16" s="303" t="s">
        <v>19</v>
      </c>
      <c r="B16" s="248">
        <v>10205.4</v>
      </c>
      <c r="C16" s="307">
        <v>88671165</v>
      </c>
      <c r="D16" s="250">
        <v>0</v>
      </c>
      <c r="E16" s="304">
        <v>0</v>
      </c>
      <c r="F16" s="250">
        <v>8689774</v>
      </c>
      <c r="G16" s="250">
        <v>8689774</v>
      </c>
    </row>
    <row r="17" spans="1:7" s="251" customFormat="1" ht="12.75">
      <c r="A17" s="303" t="s">
        <v>20</v>
      </c>
      <c r="B17" s="248">
        <v>9592.6</v>
      </c>
      <c r="C17" s="307">
        <v>69304917</v>
      </c>
      <c r="D17" s="250">
        <v>0</v>
      </c>
      <c r="E17" s="304">
        <v>0</v>
      </c>
      <c r="F17" s="250">
        <v>6791882</v>
      </c>
      <c r="G17" s="250">
        <v>6791882</v>
      </c>
    </row>
    <row r="18" spans="1:7" s="251" customFormat="1" ht="12.75">
      <c r="A18" s="303" t="s">
        <v>21</v>
      </c>
      <c r="B18" s="248">
        <v>4255.4</v>
      </c>
      <c r="C18" s="307">
        <v>34029371</v>
      </c>
      <c r="D18" s="250">
        <v>0</v>
      </c>
      <c r="E18" s="304">
        <v>3777260</v>
      </c>
      <c r="F18" s="250">
        <v>0</v>
      </c>
      <c r="G18" s="250">
        <v>3777260</v>
      </c>
    </row>
    <row r="19" spans="1:7" s="251" customFormat="1" ht="12.75">
      <c r="A19" s="303"/>
      <c r="B19" s="248"/>
      <c r="C19" s="307"/>
      <c r="D19" s="250"/>
      <c r="E19" s="304"/>
      <c r="F19" s="250"/>
      <c r="G19" s="250"/>
    </row>
    <row r="20" spans="1:7" s="251" customFormat="1" ht="12.75">
      <c r="A20" s="303" t="s">
        <v>22</v>
      </c>
      <c r="B20" s="248">
        <v>6730.3</v>
      </c>
      <c r="C20" s="307">
        <v>45253705</v>
      </c>
      <c r="D20" s="250">
        <v>0</v>
      </c>
      <c r="E20" s="304">
        <v>0</v>
      </c>
      <c r="F20" s="250">
        <v>4434863</v>
      </c>
      <c r="G20" s="250">
        <v>4434863</v>
      </c>
    </row>
    <row r="21" spans="1:7" s="251" customFormat="1" ht="12.75">
      <c r="A21" s="303" t="s">
        <v>23</v>
      </c>
      <c r="B21" s="248">
        <v>3577.5</v>
      </c>
      <c r="C21" s="307">
        <v>29316009</v>
      </c>
      <c r="D21" s="250">
        <v>0</v>
      </c>
      <c r="E21" s="304">
        <v>3254077</v>
      </c>
      <c r="F21" s="250">
        <v>0</v>
      </c>
      <c r="G21" s="250">
        <v>3254077</v>
      </c>
    </row>
    <row r="22" spans="1:7" s="251" customFormat="1" ht="12.75">
      <c r="A22" s="303" t="s">
        <v>24</v>
      </c>
      <c r="B22" s="248">
        <v>1163.1</v>
      </c>
      <c r="C22" s="307">
        <v>13858534</v>
      </c>
      <c r="D22" s="250">
        <v>2092639</v>
      </c>
      <c r="E22" s="304">
        <v>0</v>
      </c>
      <c r="F22" s="250">
        <v>0</v>
      </c>
      <c r="G22" s="250">
        <v>2092639</v>
      </c>
    </row>
    <row r="23" spans="1:7" s="251" customFormat="1" ht="12.75">
      <c r="A23" s="303" t="s">
        <v>25</v>
      </c>
      <c r="B23" s="248">
        <v>2089.4</v>
      </c>
      <c r="C23" s="307">
        <v>22848164</v>
      </c>
      <c r="D23" s="250">
        <v>3450073</v>
      </c>
      <c r="E23" s="304">
        <v>0</v>
      </c>
      <c r="F23" s="250">
        <v>0</v>
      </c>
      <c r="G23" s="250">
        <v>3450073</v>
      </c>
    </row>
    <row r="24" spans="1:7" s="251" customFormat="1" ht="12.75">
      <c r="A24" s="303"/>
      <c r="B24" s="248"/>
      <c r="C24" s="307"/>
      <c r="D24" s="250"/>
      <c r="E24" s="304"/>
      <c r="F24" s="250"/>
      <c r="G24" s="250"/>
    </row>
    <row r="25" spans="1:7" s="251" customFormat="1" ht="12.75">
      <c r="A25" s="303" t="s">
        <v>26</v>
      </c>
      <c r="B25" s="248">
        <v>11952.9</v>
      </c>
      <c r="C25" s="307">
        <v>96731146</v>
      </c>
      <c r="D25" s="250">
        <v>0</v>
      </c>
      <c r="E25" s="304">
        <v>0</v>
      </c>
      <c r="F25" s="250">
        <v>9479652</v>
      </c>
      <c r="G25" s="250">
        <v>9479652</v>
      </c>
    </row>
    <row r="26" spans="1:7" s="251" customFormat="1" ht="12.75">
      <c r="A26" s="303" t="s">
        <v>27</v>
      </c>
      <c r="B26" s="248">
        <v>14410.3</v>
      </c>
      <c r="C26" s="307">
        <v>98624122</v>
      </c>
      <c r="D26" s="250">
        <v>0</v>
      </c>
      <c r="E26" s="304">
        <v>0</v>
      </c>
      <c r="F26" s="250">
        <v>9665164</v>
      </c>
      <c r="G26" s="250">
        <v>9665164</v>
      </c>
    </row>
    <row r="27" spans="1:7" s="251" customFormat="1" ht="12.75">
      <c r="A27" s="303" t="s">
        <v>28</v>
      </c>
      <c r="B27" s="248">
        <v>2623.3</v>
      </c>
      <c r="C27" s="307">
        <v>15247992</v>
      </c>
      <c r="D27" s="250">
        <v>0</v>
      </c>
      <c r="E27" s="304">
        <v>1692527</v>
      </c>
      <c r="F27" s="250">
        <v>0</v>
      </c>
      <c r="G27" s="250">
        <v>1692527</v>
      </c>
    </row>
    <row r="28" spans="1:7" s="251" customFormat="1" ht="12.75">
      <c r="A28" s="303" t="s">
        <v>29</v>
      </c>
      <c r="B28" s="248">
        <v>2675.3</v>
      </c>
      <c r="C28" s="307">
        <v>23577181</v>
      </c>
      <c r="D28" s="250">
        <v>0</v>
      </c>
      <c r="E28" s="304">
        <v>2617067</v>
      </c>
      <c r="F28" s="250">
        <v>0</v>
      </c>
      <c r="G28" s="250">
        <v>2617067</v>
      </c>
    </row>
    <row r="29" spans="1:7" s="251" customFormat="1" ht="12.75">
      <c r="A29" s="303"/>
      <c r="B29" s="248"/>
      <c r="C29" s="307"/>
      <c r="D29" s="250"/>
      <c r="E29" s="304"/>
      <c r="F29" s="250"/>
      <c r="G29" s="250"/>
    </row>
    <row r="30" spans="1:7" s="251" customFormat="1" ht="12.75">
      <c r="A30" s="303" t="s">
        <v>30</v>
      </c>
      <c r="B30" s="248">
        <v>1801.8</v>
      </c>
      <c r="C30" s="307">
        <v>14107891</v>
      </c>
      <c r="D30" s="250">
        <v>2130292</v>
      </c>
      <c r="E30" s="304">
        <v>0</v>
      </c>
      <c r="F30" s="250">
        <v>0</v>
      </c>
      <c r="G30" s="250">
        <v>2130292</v>
      </c>
    </row>
    <row r="31" spans="1:7" s="251" customFormat="1" ht="12.75">
      <c r="A31" s="303" t="s">
        <v>31</v>
      </c>
      <c r="B31" s="248">
        <v>7437.4</v>
      </c>
      <c r="C31" s="307">
        <v>61964108</v>
      </c>
      <c r="D31" s="250">
        <v>0</v>
      </c>
      <c r="E31" s="304">
        <v>0</v>
      </c>
      <c r="F31" s="250">
        <v>6072483</v>
      </c>
      <c r="G31" s="250">
        <v>6072483</v>
      </c>
    </row>
    <row r="32" spans="1:7" s="251" customFormat="1" ht="12.75">
      <c r="A32" s="303" t="s">
        <v>32</v>
      </c>
      <c r="B32" s="248">
        <v>2923.9</v>
      </c>
      <c r="C32" s="307">
        <v>28538626</v>
      </c>
      <c r="D32" s="250">
        <v>0</v>
      </c>
      <c r="E32" s="304">
        <v>3167787</v>
      </c>
      <c r="F32" s="250">
        <v>0</v>
      </c>
      <c r="G32" s="250">
        <v>3167787</v>
      </c>
    </row>
    <row r="33" spans="1:7" s="251" customFormat="1" ht="12.75">
      <c r="A33" s="303" t="s">
        <v>33</v>
      </c>
      <c r="B33" s="248">
        <v>1423.4</v>
      </c>
      <c r="C33" s="307">
        <v>12239187</v>
      </c>
      <c r="D33" s="250">
        <v>1848117</v>
      </c>
      <c r="E33" s="304">
        <v>0</v>
      </c>
      <c r="F33" s="250">
        <v>0</v>
      </c>
      <c r="G33" s="250">
        <v>1848117</v>
      </c>
    </row>
    <row r="34" spans="1:7" s="251" customFormat="1" ht="12.75">
      <c r="A34" s="303"/>
      <c r="B34" s="248"/>
      <c r="C34" s="307"/>
      <c r="D34" s="250"/>
      <c r="E34" s="304"/>
      <c r="F34" s="250"/>
      <c r="G34" s="250"/>
    </row>
    <row r="35" spans="1:7" s="251" customFormat="1" ht="12.75">
      <c r="A35" s="303" t="s">
        <v>34</v>
      </c>
      <c r="B35" s="248">
        <v>3371</v>
      </c>
      <c r="C35" s="307">
        <v>32623072</v>
      </c>
      <c r="D35" s="250">
        <v>0</v>
      </c>
      <c r="E35" s="304">
        <v>3621161</v>
      </c>
      <c r="F35" s="250">
        <v>0</v>
      </c>
      <c r="G35" s="250">
        <v>3621161</v>
      </c>
    </row>
    <row r="36" spans="1:7" s="251" customFormat="1" ht="12.75">
      <c r="A36" s="303" t="s">
        <v>35</v>
      </c>
      <c r="B36" s="248">
        <v>16029.3</v>
      </c>
      <c r="C36" s="307">
        <v>128924300</v>
      </c>
      <c r="D36" s="250">
        <v>0</v>
      </c>
      <c r="E36" s="304">
        <v>0</v>
      </c>
      <c r="F36" s="250">
        <v>12634581</v>
      </c>
      <c r="G36" s="250">
        <v>12634581</v>
      </c>
    </row>
    <row r="37" spans="1:7" s="251" customFormat="1" ht="12.75">
      <c r="A37" s="303" t="s">
        <v>36</v>
      </c>
      <c r="B37" s="248">
        <v>3062</v>
      </c>
      <c r="C37" s="307">
        <v>25792983</v>
      </c>
      <c r="D37" s="250">
        <v>0</v>
      </c>
      <c r="E37" s="304">
        <v>2863021</v>
      </c>
      <c r="F37" s="250">
        <v>0</v>
      </c>
      <c r="G37" s="250">
        <v>2863021</v>
      </c>
    </row>
    <row r="38" spans="1:7" s="251" customFormat="1" ht="12.75">
      <c r="A38" s="303" t="s">
        <v>37</v>
      </c>
      <c r="B38" s="248">
        <v>8094.8</v>
      </c>
      <c r="C38" s="307">
        <v>59983753</v>
      </c>
      <c r="D38" s="250">
        <v>0</v>
      </c>
      <c r="E38" s="304">
        <v>0</v>
      </c>
      <c r="F38" s="250">
        <v>5878408</v>
      </c>
      <c r="G38" s="250">
        <v>5878408</v>
      </c>
    </row>
    <row r="39" spans="1:7" s="251" customFormat="1" ht="12.75">
      <c r="A39" s="303"/>
      <c r="B39" s="248"/>
      <c r="C39" s="307"/>
      <c r="D39" s="250"/>
      <c r="E39" s="304"/>
      <c r="F39" s="250"/>
      <c r="G39" s="250"/>
    </row>
    <row r="40" spans="1:7" s="251" customFormat="1" ht="12.75">
      <c r="A40" s="303" t="s">
        <v>38</v>
      </c>
      <c r="B40" s="248">
        <v>1547.7</v>
      </c>
      <c r="C40" s="307">
        <v>14468030</v>
      </c>
      <c r="D40" s="250">
        <v>2184673</v>
      </c>
      <c r="E40" s="304">
        <v>0</v>
      </c>
      <c r="F40" s="250">
        <v>0</v>
      </c>
      <c r="G40" s="250">
        <v>2184673</v>
      </c>
    </row>
    <row r="41" spans="1:7" s="251" customFormat="1" ht="12.75">
      <c r="A41" s="303" t="s">
        <v>39</v>
      </c>
      <c r="B41" s="248">
        <v>7873.5</v>
      </c>
      <c r="C41" s="307">
        <v>80702318</v>
      </c>
      <c r="D41" s="250">
        <v>0</v>
      </c>
      <c r="E41" s="304">
        <v>0</v>
      </c>
      <c r="F41" s="250">
        <v>7908827</v>
      </c>
      <c r="G41" s="250">
        <v>7908827</v>
      </c>
    </row>
    <row r="42" spans="1:7" s="251" customFormat="1" ht="12.75">
      <c r="A42" s="303" t="s">
        <v>40</v>
      </c>
      <c r="B42" s="248">
        <v>10865.3</v>
      </c>
      <c r="C42" s="307">
        <v>94644305</v>
      </c>
      <c r="D42" s="250">
        <v>0</v>
      </c>
      <c r="E42" s="304">
        <v>0</v>
      </c>
      <c r="F42" s="250">
        <v>9275142</v>
      </c>
      <c r="G42" s="250">
        <v>9275142</v>
      </c>
    </row>
    <row r="43" spans="1:7" s="251" customFormat="1" ht="12.75">
      <c r="A43" s="244" t="s">
        <v>41</v>
      </c>
      <c r="B43" s="248">
        <v>863.9</v>
      </c>
      <c r="C43" s="307">
        <v>10671750</v>
      </c>
      <c r="D43" s="250">
        <v>1611434</v>
      </c>
      <c r="E43" s="304">
        <v>0</v>
      </c>
      <c r="F43" s="250">
        <v>0</v>
      </c>
      <c r="G43" s="250">
        <v>1611434</v>
      </c>
    </row>
    <row r="44" spans="1:7" s="251" customFormat="1" ht="12.75">
      <c r="A44" s="244"/>
      <c r="B44" s="248"/>
      <c r="C44" s="307"/>
      <c r="D44" s="250"/>
      <c r="E44" s="304"/>
      <c r="F44" s="250"/>
      <c r="G44" s="250"/>
    </row>
    <row r="45" spans="1:7" s="260" customFormat="1" ht="13.5" customHeight="1">
      <c r="A45" s="254" t="s">
        <v>42</v>
      </c>
      <c r="B45" s="255">
        <v>146234</v>
      </c>
      <c r="C45" s="321">
        <v>1207468898</v>
      </c>
      <c r="D45" s="257">
        <v>19932579</v>
      </c>
      <c r="E45" s="257">
        <v>20992900</v>
      </c>
      <c r="F45" s="257">
        <v>86861303</v>
      </c>
      <c r="G45" s="257">
        <v>127786782</v>
      </c>
    </row>
  </sheetData>
  <mergeCells count="1">
    <mergeCell ref="A2:B2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1">
      <selection activeCell="A3" sqref="A3"/>
    </sheetView>
  </sheetViews>
  <sheetFormatPr defaultColWidth="9.140625" defaultRowHeight="12.75"/>
  <cols>
    <col min="1" max="1" width="20.7109375" style="113" customWidth="1"/>
    <col min="2" max="2" width="15.7109375" style="315" customWidth="1"/>
    <col min="3" max="3" width="15.7109375" style="261" customWidth="1"/>
    <col min="4" max="4" width="15.7109375" style="262" customWidth="1"/>
    <col min="5" max="6" width="15.7109375" style="315" customWidth="1"/>
    <col min="7" max="7" width="15.7109375" style="261" customWidth="1"/>
    <col min="8" max="8" width="15.7109375" style="336" customWidth="1"/>
    <col min="9" max="11" width="15.7109375" style="315" customWidth="1"/>
    <col min="12" max="16384" width="9.140625" style="113" customWidth="1"/>
  </cols>
  <sheetData>
    <row r="1" spans="1:11" s="213" customFormat="1" ht="12.75">
      <c r="A1" s="206" t="s">
        <v>335</v>
      </c>
      <c r="B1" s="279"/>
      <c r="C1" s="210"/>
      <c r="D1" s="208"/>
      <c r="E1" s="280"/>
      <c r="F1" s="280"/>
      <c r="G1" s="210"/>
      <c r="H1" s="323"/>
      <c r="I1" s="280"/>
      <c r="J1" s="280"/>
      <c r="K1" s="282"/>
    </row>
    <row r="2" spans="1:11" s="213" customFormat="1" ht="12.75">
      <c r="A2" s="381" t="s">
        <v>329</v>
      </c>
      <c r="B2" s="382"/>
      <c r="C2" s="210"/>
      <c r="D2" s="208"/>
      <c r="E2" s="280"/>
      <c r="F2" s="280"/>
      <c r="G2" s="210"/>
      <c r="H2" s="323"/>
      <c r="I2" s="280"/>
      <c r="J2" s="280"/>
      <c r="K2" s="280"/>
    </row>
    <row r="3" spans="1:11" s="213" customFormat="1" ht="12.75">
      <c r="A3" s="206" t="s">
        <v>368</v>
      </c>
      <c r="B3" s="279"/>
      <c r="C3" s="210"/>
      <c r="D3" s="208"/>
      <c r="E3" s="280"/>
      <c r="F3" s="280"/>
      <c r="G3" s="210"/>
      <c r="H3" s="323"/>
      <c r="I3" s="280"/>
      <c r="J3" s="280"/>
      <c r="K3" s="280"/>
    </row>
    <row r="4" spans="1:11" s="213" customFormat="1" ht="12.75">
      <c r="A4" s="214"/>
      <c r="B4" s="280"/>
      <c r="C4" s="210"/>
      <c r="D4" s="208"/>
      <c r="E4" s="280"/>
      <c r="F4" s="280"/>
      <c r="G4" s="210"/>
      <c r="H4" s="323"/>
      <c r="I4" s="280"/>
      <c r="J4" s="280"/>
      <c r="K4" s="280"/>
    </row>
    <row r="5" spans="1:11" s="222" customFormat="1" ht="12.75">
      <c r="A5" s="265"/>
      <c r="B5" s="287" t="s">
        <v>236</v>
      </c>
      <c r="C5" s="324"/>
      <c r="D5" s="217"/>
      <c r="E5" s="320"/>
      <c r="F5" s="287"/>
      <c r="G5" s="325"/>
      <c r="H5" s="326"/>
      <c r="I5" s="287"/>
      <c r="J5" s="284"/>
      <c r="K5" s="320"/>
    </row>
    <row r="6" spans="1:11" s="222" customFormat="1" ht="12.75">
      <c r="A6" s="239"/>
      <c r="B6" s="294" t="s">
        <v>243</v>
      </c>
      <c r="C6" s="240"/>
      <c r="D6" s="225" t="s">
        <v>257</v>
      </c>
      <c r="E6" s="296" t="s">
        <v>236</v>
      </c>
      <c r="F6" s="294"/>
      <c r="G6" s="240"/>
      <c r="H6" s="327" t="s">
        <v>257</v>
      </c>
      <c r="I6" s="294"/>
      <c r="J6" s="294" t="s">
        <v>341</v>
      </c>
      <c r="K6" s="296" t="s">
        <v>342</v>
      </c>
    </row>
    <row r="7" spans="2:11" s="222" customFormat="1" ht="12.75">
      <c r="B7" s="294" t="s">
        <v>250</v>
      </c>
      <c r="C7" s="297" t="s">
        <v>303</v>
      </c>
      <c r="D7" s="231" t="s">
        <v>303</v>
      </c>
      <c r="E7" s="296" t="s">
        <v>243</v>
      </c>
      <c r="F7" s="294" t="s">
        <v>305</v>
      </c>
      <c r="G7" s="297" t="s">
        <v>312</v>
      </c>
      <c r="H7" s="328" t="s">
        <v>312</v>
      </c>
      <c r="I7" s="294" t="s">
        <v>305</v>
      </c>
      <c r="J7" s="296" t="s">
        <v>343</v>
      </c>
      <c r="K7" s="296" t="s">
        <v>235</v>
      </c>
    </row>
    <row r="8" spans="1:11" s="222" customFormat="1" ht="12.75">
      <c r="A8" s="271"/>
      <c r="B8" s="300" t="s">
        <v>344</v>
      </c>
      <c r="C8" s="302" t="s">
        <v>306</v>
      </c>
      <c r="D8" s="236" t="s">
        <v>345</v>
      </c>
      <c r="E8" s="300" t="s">
        <v>321</v>
      </c>
      <c r="F8" s="300" t="s">
        <v>250</v>
      </c>
      <c r="G8" s="302" t="s">
        <v>306</v>
      </c>
      <c r="H8" s="329" t="s">
        <v>345</v>
      </c>
      <c r="I8" s="300" t="s">
        <v>321</v>
      </c>
      <c r="J8" s="300" t="s">
        <v>346</v>
      </c>
      <c r="K8" s="300" t="s">
        <v>321</v>
      </c>
    </row>
    <row r="9" spans="1:11" s="222" customFormat="1" ht="12.75">
      <c r="A9" s="239"/>
      <c r="B9" s="294"/>
      <c r="C9" s="240"/>
      <c r="D9" s="225"/>
      <c r="E9" s="294"/>
      <c r="F9" s="294"/>
      <c r="G9" s="240"/>
      <c r="H9" s="327"/>
      <c r="I9" s="294"/>
      <c r="J9" s="294"/>
      <c r="K9" s="294"/>
    </row>
    <row r="10" spans="1:11" s="251" customFormat="1" ht="12.75">
      <c r="A10" s="303" t="s">
        <v>14</v>
      </c>
      <c r="B10" s="304">
        <v>1106397</v>
      </c>
      <c r="C10" s="330">
        <v>417284</v>
      </c>
      <c r="D10" s="249">
        <v>2.65</v>
      </c>
      <c r="E10" s="304">
        <v>2399383</v>
      </c>
      <c r="F10" s="250">
        <v>547023</v>
      </c>
      <c r="G10" s="330">
        <v>6564358</v>
      </c>
      <c r="H10" s="331">
        <v>0.0833</v>
      </c>
      <c r="I10" s="250">
        <v>824483</v>
      </c>
      <c r="J10" s="332">
        <v>213849</v>
      </c>
      <c r="K10" s="332">
        <v>7919946</v>
      </c>
    </row>
    <row r="11" spans="1:11" s="251" customFormat="1" ht="12.75">
      <c r="A11" s="303" t="s">
        <v>15</v>
      </c>
      <c r="B11" s="304">
        <v>1061343</v>
      </c>
      <c r="C11" s="330">
        <v>374654</v>
      </c>
      <c r="D11" s="249">
        <v>2.83</v>
      </c>
      <c r="E11" s="304">
        <v>2154261</v>
      </c>
      <c r="F11" s="250">
        <v>507508</v>
      </c>
      <c r="G11" s="330">
        <v>4611408</v>
      </c>
      <c r="H11" s="331">
        <v>0.1101</v>
      </c>
      <c r="I11" s="250">
        <v>579193</v>
      </c>
      <c r="J11" s="332">
        <v>229876</v>
      </c>
      <c r="K11" s="332">
        <v>8325407</v>
      </c>
    </row>
    <row r="12" spans="1:11" s="251" customFormat="1" ht="12.75">
      <c r="A12" s="303" t="s">
        <v>16</v>
      </c>
      <c r="B12" s="304">
        <v>4357014</v>
      </c>
      <c r="C12" s="330">
        <v>1042243</v>
      </c>
      <c r="D12" s="249">
        <v>4.18</v>
      </c>
      <c r="E12" s="304">
        <v>5992897</v>
      </c>
      <c r="F12" s="250">
        <v>1833716</v>
      </c>
      <c r="G12" s="330">
        <v>15661525</v>
      </c>
      <c r="H12" s="331">
        <v>0.1171</v>
      </c>
      <c r="I12" s="250">
        <v>1967088</v>
      </c>
      <c r="J12" s="332">
        <v>1044755</v>
      </c>
      <c r="K12" s="332">
        <v>27802503</v>
      </c>
    </row>
    <row r="13" spans="1:11" s="251" customFormat="1" ht="12.75">
      <c r="A13" s="303" t="s">
        <v>17</v>
      </c>
      <c r="B13" s="304">
        <v>827510</v>
      </c>
      <c r="C13" s="330">
        <v>198848</v>
      </c>
      <c r="D13" s="249">
        <v>4.16</v>
      </c>
      <c r="E13" s="304">
        <v>1143376</v>
      </c>
      <c r="F13" s="250">
        <v>329400</v>
      </c>
      <c r="G13" s="330">
        <v>2432352</v>
      </c>
      <c r="H13" s="331">
        <v>0.1354</v>
      </c>
      <c r="I13" s="250">
        <v>305503</v>
      </c>
      <c r="J13" s="332">
        <v>136038</v>
      </c>
      <c r="K13" s="332">
        <v>4886305</v>
      </c>
    </row>
    <row r="14" spans="1:11" s="251" customFormat="1" ht="12.75">
      <c r="A14" s="303"/>
      <c r="B14" s="304"/>
      <c r="C14" s="330"/>
      <c r="D14" s="249"/>
      <c r="E14" s="304"/>
      <c r="F14" s="250"/>
      <c r="G14" s="330"/>
      <c r="H14" s="331"/>
      <c r="I14" s="250"/>
      <c r="J14" s="332"/>
      <c r="K14" s="332"/>
    </row>
    <row r="15" spans="1:11" s="251" customFormat="1" ht="12.75">
      <c r="A15" s="303" t="s">
        <v>18</v>
      </c>
      <c r="B15" s="304">
        <v>424606</v>
      </c>
      <c r="C15" s="330">
        <v>230650</v>
      </c>
      <c r="D15" s="249">
        <v>1.84</v>
      </c>
      <c r="E15" s="304">
        <v>1326238</v>
      </c>
      <c r="F15" s="250">
        <v>316090.78</v>
      </c>
      <c r="G15" s="330">
        <v>3949567</v>
      </c>
      <c r="H15" s="331">
        <v>0.08</v>
      </c>
      <c r="I15" s="250">
        <v>496066</v>
      </c>
      <c r="J15" s="332">
        <v>111608</v>
      </c>
      <c r="K15" s="332">
        <v>4373879</v>
      </c>
    </row>
    <row r="16" spans="1:11" s="251" customFormat="1" ht="12.75">
      <c r="A16" s="303" t="s">
        <v>19</v>
      </c>
      <c r="B16" s="304">
        <v>8006969</v>
      </c>
      <c r="C16" s="330">
        <v>1190754</v>
      </c>
      <c r="D16" s="249">
        <v>6.72</v>
      </c>
      <c r="E16" s="304">
        <v>6846836</v>
      </c>
      <c r="F16" s="250">
        <v>2351607</v>
      </c>
      <c r="G16" s="330">
        <v>18681069</v>
      </c>
      <c r="H16" s="331">
        <v>0.1259</v>
      </c>
      <c r="I16" s="250">
        <v>2346342</v>
      </c>
      <c r="J16" s="332">
        <v>1391395</v>
      </c>
      <c r="K16" s="332">
        <v>36696419</v>
      </c>
    </row>
    <row r="17" spans="1:11" s="251" customFormat="1" ht="12.75">
      <c r="A17" s="303" t="s">
        <v>20</v>
      </c>
      <c r="B17" s="304">
        <v>6237422</v>
      </c>
      <c r="C17" s="330">
        <v>1009001</v>
      </c>
      <c r="D17" s="249">
        <v>6.18</v>
      </c>
      <c r="E17" s="304">
        <v>5801756</v>
      </c>
      <c r="F17" s="250">
        <v>1367360.28</v>
      </c>
      <c r="G17" s="330">
        <v>14126014</v>
      </c>
      <c r="H17" s="331">
        <v>0.0968</v>
      </c>
      <c r="I17" s="250">
        <v>1774227</v>
      </c>
      <c r="J17" s="332">
        <v>1260065</v>
      </c>
      <c r="K17" s="332">
        <v>32079277</v>
      </c>
    </row>
    <row r="18" spans="1:11" s="251" customFormat="1" ht="12.75">
      <c r="A18" s="303" t="s">
        <v>21</v>
      </c>
      <c r="B18" s="304">
        <v>2971544</v>
      </c>
      <c r="C18" s="330">
        <v>624611</v>
      </c>
      <c r="D18" s="249">
        <v>4.76</v>
      </c>
      <c r="E18" s="304">
        <v>3591513</v>
      </c>
      <c r="F18" s="250">
        <v>1220897</v>
      </c>
      <c r="G18" s="330">
        <v>10178200</v>
      </c>
      <c r="H18" s="331">
        <v>0.12</v>
      </c>
      <c r="I18" s="250">
        <v>1278382</v>
      </c>
      <c r="J18" s="332">
        <v>622557</v>
      </c>
      <c r="K18" s="332">
        <v>17028880</v>
      </c>
    </row>
    <row r="19" spans="1:11" s="251" customFormat="1" ht="12.75">
      <c r="A19" s="303"/>
      <c r="B19" s="304"/>
      <c r="C19" s="330"/>
      <c r="D19" s="249"/>
      <c r="E19" s="304"/>
      <c r="F19" s="250"/>
      <c r="G19" s="330"/>
      <c r="H19" s="331"/>
      <c r="I19" s="250"/>
      <c r="J19" s="332"/>
      <c r="K19" s="332"/>
    </row>
    <row r="20" spans="1:11" s="251" customFormat="1" ht="12.75">
      <c r="A20" s="303" t="s">
        <v>22</v>
      </c>
      <c r="B20" s="304">
        <v>3422409</v>
      </c>
      <c r="C20" s="330">
        <v>698719</v>
      </c>
      <c r="D20" s="249">
        <v>4.9</v>
      </c>
      <c r="E20" s="304">
        <v>4017634</v>
      </c>
      <c r="F20" s="250">
        <v>1580952</v>
      </c>
      <c r="G20" s="330">
        <v>11063373</v>
      </c>
      <c r="H20" s="331">
        <v>0.1429</v>
      </c>
      <c r="I20" s="250">
        <v>1389560</v>
      </c>
      <c r="J20" s="332">
        <v>986150</v>
      </c>
      <c r="K20" s="332">
        <v>23855721</v>
      </c>
    </row>
    <row r="21" spans="1:11" s="251" customFormat="1" ht="12.75">
      <c r="A21" s="303" t="s">
        <v>23</v>
      </c>
      <c r="B21" s="304">
        <v>2602647</v>
      </c>
      <c r="C21" s="330">
        <v>595328</v>
      </c>
      <c r="D21" s="249">
        <v>4.37</v>
      </c>
      <c r="E21" s="304">
        <v>3423136</v>
      </c>
      <c r="F21" s="250">
        <v>811299</v>
      </c>
      <c r="G21" s="330">
        <v>8522273</v>
      </c>
      <c r="H21" s="331">
        <v>0.0952</v>
      </c>
      <c r="I21" s="250">
        <v>1070397</v>
      </c>
      <c r="J21" s="332">
        <v>533647</v>
      </c>
      <c r="K21" s="332">
        <v>16906811</v>
      </c>
    </row>
    <row r="22" spans="1:11" s="251" customFormat="1" ht="12.75">
      <c r="A22" s="303" t="s">
        <v>24</v>
      </c>
      <c r="B22" s="304">
        <v>1598657</v>
      </c>
      <c r="C22" s="330">
        <v>276469</v>
      </c>
      <c r="D22" s="249">
        <v>5.78</v>
      </c>
      <c r="E22" s="304">
        <v>1589697</v>
      </c>
      <c r="F22" s="250">
        <v>470545.16</v>
      </c>
      <c r="G22" s="330">
        <v>3847580</v>
      </c>
      <c r="H22" s="331">
        <v>0.1223</v>
      </c>
      <c r="I22" s="250">
        <v>483256</v>
      </c>
      <c r="J22" s="332">
        <v>179298</v>
      </c>
      <c r="K22" s="332">
        <v>6694243</v>
      </c>
    </row>
    <row r="23" spans="1:11" s="251" customFormat="1" ht="12.75">
      <c r="A23" s="303" t="s">
        <v>25</v>
      </c>
      <c r="B23" s="304">
        <v>2297245</v>
      </c>
      <c r="C23" s="330">
        <v>546214</v>
      </c>
      <c r="D23" s="249">
        <v>4.21</v>
      </c>
      <c r="E23" s="304">
        <v>3140731</v>
      </c>
      <c r="F23" s="250">
        <v>732991</v>
      </c>
      <c r="G23" s="330">
        <v>10633455</v>
      </c>
      <c r="H23" s="331">
        <v>0.0689</v>
      </c>
      <c r="I23" s="250">
        <v>1335562</v>
      </c>
      <c r="J23" s="332">
        <v>298122</v>
      </c>
      <c r="K23" s="332">
        <v>12478432</v>
      </c>
    </row>
    <row r="24" spans="1:11" s="251" customFormat="1" ht="12.75">
      <c r="A24" s="303"/>
      <c r="B24" s="304"/>
      <c r="C24" s="330"/>
      <c r="D24" s="249"/>
      <c r="E24" s="304"/>
      <c r="F24" s="250"/>
      <c r="G24" s="330"/>
      <c r="H24" s="331"/>
      <c r="I24" s="250"/>
      <c r="J24" s="332"/>
      <c r="K24" s="332"/>
    </row>
    <row r="25" spans="1:11" s="251" customFormat="1" ht="12.75">
      <c r="A25" s="303" t="s">
        <v>26</v>
      </c>
      <c r="B25" s="304">
        <v>7967807</v>
      </c>
      <c r="C25" s="330">
        <v>1474404</v>
      </c>
      <c r="D25" s="249">
        <v>5.4</v>
      </c>
      <c r="E25" s="304">
        <v>8477823</v>
      </c>
      <c r="F25" s="250">
        <v>2006791.63</v>
      </c>
      <c r="G25" s="330">
        <v>16679304</v>
      </c>
      <c r="H25" s="331">
        <v>0.1203</v>
      </c>
      <c r="I25" s="250">
        <v>2094921</v>
      </c>
      <c r="J25" s="332">
        <v>1692736</v>
      </c>
      <c r="K25" s="332">
        <v>44150692</v>
      </c>
    </row>
    <row r="26" spans="1:11" s="251" customFormat="1" ht="12.75">
      <c r="A26" s="303" t="s">
        <v>27</v>
      </c>
      <c r="B26" s="304">
        <v>10025062</v>
      </c>
      <c r="C26" s="330">
        <v>1666689</v>
      </c>
      <c r="D26" s="249">
        <v>6.01</v>
      </c>
      <c r="E26" s="304">
        <v>9583462</v>
      </c>
      <c r="F26" s="250">
        <v>4043491</v>
      </c>
      <c r="G26" s="330">
        <v>28341829</v>
      </c>
      <c r="H26" s="331">
        <v>0.1427</v>
      </c>
      <c r="I26" s="250">
        <v>3559734</v>
      </c>
      <c r="J26" s="332">
        <v>2141246</v>
      </c>
      <c r="K26" s="332">
        <v>54836463</v>
      </c>
    </row>
    <row r="27" spans="1:11" s="251" customFormat="1" ht="12.75">
      <c r="A27" s="303" t="s">
        <v>28</v>
      </c>
      <c r="B27" s="304">
        <v>1231045</v>
      </c>
      <c r="C27" s="330">
        <v>321796</v>
      </c>
      <c r="D27" s="249">
        <v>3.83</v>
      </c>
      <c r="E27" s="304">
        <v>1850327</v>
      </c>
      <c r="F27" s="250">
        <v>556662</v>
      </c>
      <c r="G27" s="330">
        <v>3320318</v>
      </c>
      <c r="H27" s="331">
        <v>0.1677</v>
      </c>
      <c r="I27" s="250">
        <v>417032</v>
      </c>
      <c r="J27" s="332">
        <v>402292</v>
      </c>
      <c r="K27" s="332">
        <v>9357695</v>
      </c>
    </row>
    <row r="28" spans="1:11" s="251" customFormat="1" ht="12.75">
      <c r="A28" s="303" t="s">
        <v>29</v>
      </c>
      <c r="B28" s="304">
        <v>2252061</v>
      </c>
      <c r="C28" s="330">
        <v>381045</v>
      </c>
      <c r="D28" s="249">
        <v>5.91</v>
      </c>
      <c r="E28" s="304">
        <v>2191009</v>
      </c>
      <c r="F28" s="250">
        <v>876837.28</v>
      </c>
      <c r="G28" s="330">
        <v>6135768</v>
      </c>
      <c r="H28" s="331">
        <v>0.1429</v>
      </c>
      <c r="I28" s="250">
        <v>770652</v>
      </c>
      <c r="J28" s="332">
        <v>391890</v>
      </c>
      <c r="K28" s="332">
        <v>11747324</v>
      </c>
    </row>
    <row r="29" spans="1:11" s="251" customFormat="1" ht="12.75">
      <c r="A29" s="303"/>
      <c r="B29" s="304"/>
      <c r="C29" s="330"/>
      <c r="D29" s="249"/>
      <c r="E29" s="304"/>
      <c r="F29" s="250"/>
      <c r="G29" s="330"/>
      <c r="H29" s="331"/>
      <c r="I29" s="250"/>
      <c r="J29" s="332"/>
      <c r="K29" s="332"/>
    </row>
    <row r="30" spans="1:11" s="251" customFormat="1" ht="12.75">
      <c r="A30" s="303" t="s">
        <v>30</v>
      </c>
      <c r="B30" s="304">
        <v>1309371</v>
      </c>
      <c r="C30" s="330">
        <v>242580</v>
      </c>
      <c r="D30" s="249">
        <v>5.4</v>
      </c>
      <c r="E30" s="304">
        <v>1394835</v>
      </c>
      <c r="F30" s="250">
        <v>530745.39</v>
      </c>
      <c r="G30" s="330">
        <v>3871256</v>
      </c>
      <c r="H30" s="331">
        <v>0.1371</v>
      </c>
      <c r="I30" s="250">
        <v>486230</v>
      </c>
      <c r="J30" s="332">
        <v>263788</v>
      </c>
      <c r="K30" s="332">
        <v>8046568</v>
      </c>
    </row>
    <row r="31" spans="1:11" s="251" customFormat="1" ht="12.75">
      <c r="A31" s="303" t="s">
        <v>31</v>
      </c>
      <c r="B31" s="304">
        <v>7221990</v>
      </c>
      <c r="C31" s="330">
        <v>1011303</v>
      </c>
      <c r="D31" s="249">
        <v>7.14</v>
      </c>
      <c r="E31" s="304">
        <v>5814992</v>
      </c>
      <c r="F31" s="250">
        <v>1988467</v>
      </c>
      <c r="G31" s="330">
        <v>14466862</v>
      </c>
      <c r="H31" s="331">
        <v>0.1374</v>
      </c>
      <c r="I31" s="250">
        <v>1817038</v>
      </c>
      <c r="J31" s="332">
        <v>1111379</v>
      </c>
      <c r="K31" s="332">
        <v>29267873</v>
      </c>
    </row>
    <row r="32" spans="1:11" s="251" customFormat="1" ht="12.75">
      <c r="A32" s="303" t="s">
        <v>32</v>
      </c>
      <c r="B32" s="304">
        <v>1701685</v>
      </c>
      <c r="C32" s="330">
        <v>470905</v>
      </c>
      <c r="D32" s="249">
        <v>3.61</v>
      </c>
      <c r="E32" s="304">
        <v>2707704</v>
      </c>
      <c r="F32" s="250">
        <v>418843</v>
      </c>
      <c r="G32" s="330">
        <v>6138898</v>
      </c>
      <c r="H32" s="331">
        <v>0.0682</v>
      </c>
      <c r="I32" s="250">
        <v>771046</v>
      </c>
      <c r="J32" s="332">
        <v>448438</v>
      </c>
      <c r="K32" s="332">
        <v>13425410</v>
      </c>
    </row>
    <row r="33" spans="1:11" s="251" customFormat="1" ht="12.75">
      <c r="A33" s="303" t="s">
        <v>33</v>
      </c>
      <c r="B33" s="304">
        <v>932948</v>
      </c>
      <c r="C33" s="330">
        <v>250284</v>
      </c>
      <c r="D33" s="249">
        <v>3.73</v>
      </c>
      <c r="E33" s="304">
        <v>1439133</v>
      </c>
      <c r="F33" s="250">
        <v>483708</v>
      </c>
      <c r="G33" s="330">
        <v>3241635</v>
      </c>
      <c r="H33" s="331">
        <v>0.1492</v>
      </c>
      <c r="I33" s="250">
        <v>407149</v>
      </c>
      <c r="J33" s="332">
        <v>218227</v>
      </c>
      <c r="K33" s="332">
        <v>6930286</v>
      </c>
    </row>
    <row r="34" spans="1:11" s="251" customFormat="1" ht="12.75">
      <c r="A34" s="303"/>
      <c r="B34" s="304"/>
      <c r="C34" s="330"/>
      <c r="D34" s="249"/>
      <c r="E34" s="304"/>
      <c r="F34" s="250"/>
      <c r="G34" s="330"/>
      <c r="H34" s="331"/>
      <c r="I34" s="250"/>
      <c r="J34" s="332"/>
      <c r="K34" s="332"/>
    </row>
    <row r="35" spans="1:11" s="251" customFormat="1" ht="12.75">
      <c r="A35" s="303" t="s">
        <v>34</v>
      </c>
      <c r="B35" s="304">
        <v>3747235</v>
      </c>
      <c r="C35" s="330">
        <v>754518</v>
      </c>
      <c r="D35" s="249">
        <v>4.97</v>
      </c>
      <c r="E35" s="304">
        <v>4338479</v>
      </c>
      <c r="F35" s="250">
        <v>1002945</v>
      </c>
      <c r="G35" s="330">
        <v>10173748</v>
      </c>
      <c r="H35" s="331">
        <v>0.0986</v>
      </c>
      <c r="I35" s="250">
        <v>1277823</v>
      </c>
      <c r="J35" s="332">
        <v>436545</v>
      </c>
      <c r="K35" s="332">
        <v>17114536</v>
      </c>
    </row>
    <row r="36" spans="1:11" s="251" customFormat="1" ht="12.75">
      <c r="A36" s="303" t="s">
        <v>35</v>
      </c>
      <c r="B36" s="304">
        <v>14044423</v>
      </c>
      <c r="C36" s="330">
        <v>2175336</v>
      </c>
      <c r="D36" s="249">
        <v>6.46</v>
      </c>
      <c r="E36" s="304">
        <v>12508182</v>
      </c>
      <c r="F36" s="250">
        <v>4100120</v>
      </c>
      <c r="G36" s="330">
        <v>31105963</v>
      </c>
      <c r="H36" s="331">
        <v>0.1318</v>
      </c>
      <c r="I36" s="250">
        <v>3906909</v>
      </c>
      <c r="J36" s="332">
        <v>2058518</v>
      </c>
      <c r="K36" s="332">
        <v>60372288</v>
      </c>
    </row>
    <row r="37" spans="1:11" s="251" customFormat="1" ht="12.75">
      <c r="A37" s="303" t="s">
        <v>36</v>
      </c>
      <c r="B37" s="304">
        <v>2452702</v>
      </c>
      <c r="C37" s="330">
        <v>468692</v>
      </c>
      <c r="D37" s="249">
        <v>5.23</v>
      </c>
      <c r="E37" s="304">
        <v>2694979</v>
      </c>
      <c r="F37" s="250">
        <v>889704.02</v>
      </c>
      <c r="G37" s="330">
        <v>7171759</v>
      </c>
      <c r="H37" s="331">
        <v>0.1241</v>
      </c>
      <c r="I37" s="250">
        <v>900773</v>
      </c>
      <c r="J37" s="332">
        <v>430783</v>
      </c>
      <c r="K37" s="332">
        <v>12531379</v>
      </c>
    </row>
    <row r="38" spans="1:11" s="251" customFormat="1" ht="12.75">
      <c r="A38" s="303" t="s">
        <v>37</v>
      </c>
      <c r="B38" s="304">
        <v>7269709</v>
      </c>
      <c r="C38" s="330">
        <v>700251</v>
      </c>
      <c r="D38" s="249">
        <v>10.38</v>
      </c>
      <c r="E38" s="304">
        <v>4026443</v>
      </c>
      <c r="F38" s="250">
        <v>1597561</v>
      </c>
      <c r="G38" s="330">
        <v>11800531</v>
      </c>
      <c r="H38" s="331">
        <v>0.1354</v>
      </c>
      <c r="I38" s="250">
        <v>1482147</v>
      </c>
      <c r="J38" s="332">
        <v>1053822</v>
      </c>
      <c r="K38" s="332">
        <v>30940537</v>
      </c>
    </row>
    <row r="39" spans="1:11" s="251" customFormat="1" ht="12.75">
      <c r="A39" s="303"/>
      <c r="B39" s="304"/>
      <c r="C39" s="330"/>
      <c r="D39" s="249"/>
      <c r="E39" s="304"/>
      <c r="F39" s="250"/>
      <c r="G39" s="330"/>
      <c r="H39" s="331"/>
      <c r="I39" s="250"/>
      <c r="J39" s="332"/>
      <c r="K39" s="332"/>
    </row>
    <row r="40" spans="1:11" s="251" customFormat="1" ht="12.75">
      <c r="A40" s="303" t="s">
        <v>38</v>
      </c>
      <c r="B40" s="304">
        <v>1371027</v>
      </c>
      <c r="C40" s="330">
        <v>365699</v>
      </c>
      <c r="D40" s="249">
        <v>3.75</v>
      </c>
      <c r="E40" s="304">
        <v>2102769</v>
      </c>
      <c r="F40" s="250">
        <v>660598</v>
      </c>
      <c r="G40" s="330">
        <v>5851184</v>
      </c>
      <c r="H40" s="331">
        <v>0.1129</v>
      </c>
      <c r="I40" s="250">
        <v>734909</v>
      </c>
      <c r="J40" s="332">
        <v>233458</v>
      </c>
      <c r="K40" s="332">
        <v>8172226</v>
      </c>
    </row>
    <row r="41" spans="1:11" s="251" customFormat="1" ht="12.75">
      <c r="A41" s="303" t="s">
        <v>39</v>
      </c>
      <c r="B41" s="304">
        <v>7778890</v>
      </c>
      <c r="C41" s="330">
        <v>989275</v>
      </c>
      <c r="D41" s="249">
        <v>7.86</v>
      </c>
      <c r="E41" s="304">
        <v>5688331</v>
      </c>
      <c r="F41" s="250">
        <v>2278858</v>
      </c>
      <c r="G41" s="330">
        <v>15749268</v>
      </c>
      <c r="H41" s="331">
        <v>0.1447</v>
      </c>
      <c r="I41" s="250">
        <v>1978108</v>
      </c>
      <c r="J41" s="332">
        <v>1188902</v>
      </c>
      <c r="K41" s="332">
        <v>33456038</v>
      </c>
    </row>
    <row r="42" spans="1:11" s="251" customFormat="1" ht="12.75">
      <c r="A42" s="303" t="s">
        <v>40</v>
      </c>
      <c r="B42" s="304">
        <v>9085408</v>
      </c>
      <c r="C42" s="330">
        <v>1162254</v>
      </c>
      <c r="D42" s="249">
        <v>7.82</v>
      </c>
      <c r="E42" s="304">
        <v>6682961</v>
      </c>
      <c r="F42" s="250">
        <v>2963472</v>
      </c>
      <c r="G42" s="330">
        <v>15755864</v>
      </c>
      <c r="H42" s="331">
        <v>0.1881</v>
      </c>
      <c r="I42" s="250">
        <v>1978937</v>
      </c>
      <c r="J42" s="332">
        <v>1528738</v>
      </c>
      <c r="K42" s="332">
        <v>51783297</v>
      </c>
    </row>
    <row r="43" spans="1:11" s="251" customFormat="1" ht="12.75">
      <c r="A43" s="244" t="s">
        <v>41</v>
      </c>
      <c r="B43" s="304">
        <v>1102443</v>
      </c>
      <c r="C43" s="330">
        <v>261817</v>
      </c>
      <c r="D43" s="249">
        <v>4.21</v>
      </c>
      <c r="E43" s="304">
        <v>1505448</v>
      </c>
      <c r="F43" s="250">
        <v>519412</v>
      </c>
      <c r="G43" s="330">
        <v>4405592</v>
      </c>
      <c r="H43" s="331">
        <v>0.1179</v>
      </c>
      <c r="I43" s="250">
        <v>553342</v>
      </c>
      <c r="J43" s="332">
        <v>115723</v>
      </c>
      <c r="K43" s="332">
        <v>5468447</v>
      </c>
    </row>
    <row r="44" spans="1:11" s="251" customFormat="1" ht="12.75">
      <c r="A44" s="244"/>
      <c r="B44" s="274"/>
      <c r="C44" s="333"/>
      <c r="D44" s="249"/>
      <c r="E44" s="304"/>
      <c r="F44" s="247"/>
      <c r="G44" s="333"/>
      <c r="H44" s="331"/>
      <c r="I44" s="250"/>
      <c r="J44" s="332"/>
      <c r="K44" s="332"/>
    </row>
    <row r="45" spans="1:11" s="260" customFormat="1" ht="13.5" customHeight="1">
      <c r="A45" s="254" t="s">
        <v>42</v>
      </c>
      <c r="B45" s="276">
        <v>114407569</v>
      </c>
      <c r="C45" s="314">
        <v>19901623</v>
      </c>
      <c r="D45" s="275">
        <v>5.75</v>
      </c>
      <c r="E45" s="312">
        <v>114434335</v>
      </c>
      <c r="F45" s="334">
        <v>36987605</v>
      </c>
      <c r="G45" s="314">
        <v>294480953</v>
      </c>
      <c r="H45" s="335">
        <v>0.1256</v>
      </c>
      <c r="I45" s="276">
        <v>36986809</v>
      </c>
      <c r="J45" s="257">
        <v>20723845</v>
      </c>
      <c r="K45" s="276">
        <v>596648882</v>
      </c>
    </row>
    <row r="49" ht="12.75">
      <c r="K49" s="317">
        <v>44</v>
      </c>
    </row>
  </sheetData>
  <mergeCells count="1">
    <mergeCell ref="A2:B2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1">
      <selection activeCell="A3" sqref="A3"/>
    </sheetView>
  </sheetViews>
  <sheetFormatPr defaultColWidth="9.140625" defaultRowHeight="12.75"/>
  <cols>
    <col min="1" max="1" width="20.7109375" style="113" customWidth="1"/>
    <col min="2" max="2" width="17.7109375" style="354" customWidth="1"/>
    <col min="3" max="3" width="17.7109375" style="261" customWidth="1"/>
    <col min="4" max="4" width="17.7109375" style="354" customWidth="1"/>
    <col min="5" max="5" width="17.7109375" style="355" customWidth="1"/>
    <col min="6" max="6" width="17.7109375" style="356" customWidth="1"/>
    <col min="7" max="7" width="17.7109375" style="315" customWidth="1"/>
    <col min="8" max="16384" width="9.140625" style="113" customWidth="1"/>
  </cols>
  <sheetData>
    <row r="1" spans="1:7" s="213" customFormat="1" ht="12.75">
      <c r="A1" s="206" t="s">
        <v>347</v>
      </c>
      <c r="B1" s="340"/>
      <c r="C1" s="210"/>
      <c r="D1" s="340"/>
      <c r="E1" s="341"/>
      <c r="F1" s="342"/>
      <c r="G1" s="357">
        <v>45</v>
      </c>
    </row>
    <row r="2" spans="1:7" s="213" customFormat="1" ht="12.75">
      <c r="A2" s="206" t="s">
        <v>348</v>
      </c>
      <c r="B2" s="340"/>
      <c r="C2" s="210"/>
      <c r="D2" s="340"/>
      <c r="E2" s="341"/>
      <c r="F2" s="342"/>
      <c r="G2" s="280"/>
    </row>
    <row r="3" spans="1:7" s="213" customFormat="1" ht="12.75">
      <c r="A3" s="206" t="s">
        <v>368</v>
      </c>
      <c r="B3" s="340"/>
      <c r="C3" s="210"/>
      <c r="D3" s="340"/>
      <c r="E3" s="341"/>
      <c r="F3" s="342"/>
      <c r="G3" s="280"/>
    </row>
    <row r="4" spans="1:7" s="213" customFormat="1" ht="12.75">
      <c r="A4" s="214"/>
      <c r="B4" s="340"/>
      <c r="C4" s="210"/>
      <c r="D4" s="340"/>
      <c r="E4" s="341"/>
      <c r="F4" s="342"/>
      <c r="G4" s="280"/>
    </row>
    <row r="5" spans="1:7" s="222" customFormat="1" ht="12.75">
      <c r="A5" s="265"/>
      <c r="B5" s="287" t="s">
        <v>221</v>
      </c>
      <c r="C5" s="289"/>
      <c r="D5" s="287" t="s">
        <v>103</v>
      </c>
      <c r="E5" s="343" t="s">
        <v>230</v>
      </c>
      <c r="F5" s="344" t="s">
        <v>349</v>
      </c>
      <c r="G5" s="287" t="s">
        <v>350</v>
      </c>
    </row>
    <row r="6" spans="1:7" s="222" customFormat="1" ht="12.75">
      <c r="A6" s="271"/>
      <c r="B6" s="300" t="s">
        <v>351</v>
      </c>
      <c r="C6" s="302" t="s">
        <v>184</v>
      </c>
      <c r="D6" s="300" t="s">
        <v>182</v>
      </c>
      <c r="E6" s="345" t="s">
        <v>352</v>
      </c>
      <c r="F6" s="346" t="s">
        <v>353</v>
      </c>
      <c r="G6" s="300" t="s">
        <v>354</v>
      </c>
    </row>
    <row r="7" spans="1:7" s="222" customFormat="1" ht="12.75">
      <c r="A7" s="239"/>
      <c r="B7" s="294"/>
      <c r="C7" s="240"/>
      <c r="D7" s="294"/>
      <c r="E7" s="347"/>
      <c r="F7" s="348"/>
      <c r="G7" s="294"/>
    </row>
    <row r="8" spans="1:7" s="251" customFormat="1" ht="12.75">
      <c r="A8" s="251" t="s">
        <v>14</v>
      </c>
      <c r="B8" s="349">
        <v>1035986.272</v>
      </c>
      <c r="C8" s="350">
        <v>1388.8</v>
      </c>
      <c r="D8" s="349">
        <v>746</v>
      </c>
      <c r="E8" s="351">
        <v>2.4358</v>
      </c>
      <c r="F8" s="351">
        <v>0.55</v>
      </c>
      <c r="G8" s="332">
        <v>911261</v>
      </c>
    </row>
    <row r="9" spans="1:7" s="251" customFormat="1" ht="12.75">
      <c r="A9" s="251" t="s">
        <v>15</v>
      </c>
      <c r="B9" s="349">
        <v>1052398.319</v>
      </c>
      <c r="C9" s="350">
        <v>1603.3</v>
      </c>
      <c r="D9" s="349">
        <v>656</v>
      </c>
      <c r="E9" s="351">
        <v>2.3076</v>
      </c>
      <c r="F9" s="351">
        <v>0.55</v>
      </c>
      <c r="G9" s="332">
        <v>1131369</v>
      </c>
    </row>
    <row r="10" spans="1:7" s="251" customFormat="1" ht="12.75">
      <c r="A10" s="251" t="s">
        <v>16</v>
      </c>
      <c r="B10" s="349">
        <v>11803652.208</v>
      </c>
      <c r="C10" s="350">
        <v>7024.3</v>
      </c>
      <c r="D10" s="349">
        <v>1680</v>
      </c>
      <c r="E10" s="351">
        <v>2.0427</v>
      </c>
      <c r="F10" s="351">
        <v>0.55</v>
      </c>
      <c r="G10" s="332">
        <v>1000612</v>
      </c>
    </row>
    <row r="11" spans="1:7" s="251" customFormat="1" ht="12.75">
      <c r="A11" s="251" t="s">
        <v>17</v>
      </c>
      <c r="B11" s="349">
        <v>1727075.554</v>
      </c>
      <c r="C11" s="350">
        <v>918</v>
      </c>
      <c r="D11" s="349">
        <v>1881</v>
      </c>
      <c r="E11" s="351">
        <v>2.7249</v>
      </c>
      <c r="F11" s="351">
        <v>0.55</v>
      </c>
      <c r="G11" s="332">
        <v>29284</v>
      </c>
    </row>
    <row r="12" spans="2:7" s="251" customFormat="1" ht="12.75">
      <c r="B12" s="349"/>
      <c r="C12" s="350"/>
      <c r="D12" s="349"/>
      <c r="E12" s="351"/>
      <c r="F12" s="351"/>
      <c r="G12" s="332"/>
    </row>
    <row r="13" spans="1:7" s="251" customFormat="1" ht="12.75">
      <c r="A13" s="251" t="s">
        <v>18</v>
      </c>
      <c r="B13" s="349">
        <v>431403.919</v>
      </c>
      <c r="C13" s="350">
        <v>730</v>
      </c>
      <c r="D13" s="349">
        <v>591</v>
      </c>
      <c r="E13" s="351">
        <v>1.3246</v>
      </c>
      <c r="F13" s="351">
        <v>0.3246</v>
      </c>
      <c r="G13" s="332">
        <v>319419</v>
      </c>
    </row>
    <row r="14" spans="1:7" s="251" customFormat="1" ht="12.75">
      <c r="A14" s="251" t="s">
        <v>19</v>
      </c>
      <c r="B14" s="349">
        <v>21880768.396</v>
      </c>
      <c r="C14" s="350">
        <v>10205.4</v>
      </c>
      <c r="D14" s="349">
        <v>2144</v>
      </c>
      <c r="E14" s="351">
        <v>1.7865</v>
      </c>
      <c r="F14" s="351">
        <v>0.55</v>
      </c>
      <c r="G14" s="332">
        <v>0</v>
      </c>
    </row>
    <row r="15" spans="1:7" s="251" customFormat="1" ht="12.75">
      <c r="A15" s="251" t="s">
        <v>20</v>
      </c>
      <c r="B15" s="349">
        <v>4649372.686</v>
      </c>
      <c r="C15" s="350">
        <v>9592.6</v>
      </c>
      <c r="D15" s="349">
        <v>485</v>
      </c>
      <c r="E15" s="351">
        <v>3</v>
      </c>
      <c r="F15" s="351">
        <v>0.55</v>
      </c>
      <c r="G15" s="332">
        <v>7671202</v>
      </c>
    </row>
    <row r="16" spans="1:7" s="251" customFormat="1" ht="12.75">
      <c r="A16" s="251" t="s">
        <v>21</v>
      </c>
      <c r="B16" s="349">
        <v>4335489.863</v>
      </c>
      <c r="C16" s="350">
        <v>4255.4</v>
      </c>
      <c r="D16" s="349">
        <v>1019</v>
      </c>
      <c r="E16" s="351">
        <v>1.1446</v>
      </c>
      <c r="F16" s="351">
        <v>0.14460000000000006</v>
      </c>
      <c r="G16" s="332">
        <v>566104</v>
      </c>
    </row>
    <row r="17" spans="2:7" s="251" customFormat="1" ht="12.75">
      <c r="B17" s="349"/>
      <c r="C17" s="350"/>
      <c r="D17" s="349"/>
      <c r="E17" s="351"/>
      <c r="F17" s="351"/>
      <c r="G17" s="332"/>
    </row>
    <row r="18" spans="1:7" s="251" customFormat="1" ht="12.75">
      <c r="A18" s="251" t="s">
        <v>22</v>
      </c>
      <c r="B18" s="349">
        <v>8016316.258</v>
      </c>
      <c r="C18" s="350">
        <v>6730.3</v>
      </c>
      <c r="D18" s="349">
        <v>1191</v>
      </c>
      <c r="E18" s="351">
        <v>2.4089</v>
      </c>
      <c r="F18" s="351">
        <v>0.55</v>
      </c>
      <c r="G18" s="332">
        <v>2768845</v>
      </c>
    </row>
    <row r="19" spans="1:7" s="251" customFormat="1" ht="12.75">
      <c r="A19" s="251" t="s">
        <v>23</v>
      </c>
      <c r="B19" s="349">
        <v>3503176.014</v>
      </c>
      <c r="C19" s="350">
        <v>3577.5</v>
      </c>
      <c r="D19" s="349">
        <v>979</v>
      </c>
      <c r="E19" s="351">
        <v>2.8636</v>
      </c>
      <c r="F19" s="351">
        <v>0.55</v>
      </c>
      <c r="G19" s="332">
        <v>1888920</v>
      </c>
    </row>
    <row r="20" spans="1:7" s="251" customFormat="1" ht="12.75">
      <c r="A20" s="251" t="s">
        <v>24</v>
      </c>
      <c r="B20" s="349">
        <v>2962471.993</v>
      </c>
      <c r="C20" s="350">
        <v>1163.1</v>
      </c>
      <c r="D20" s="349">
        <v>2547</v>
      </c>
      <c r="E20" s="351">
        <v>2.1093</v>
      </c>
      <c r="F20" s="351">
        <v>0.55</v>
      </c>
      <c r="G20" s="332">
        <v>0</v>
      </c>
    </row>
    <row r="21" spans="1:7" s="251" customFormat="1" ht="12.75">
      <c r="A21" s="251" t="s">
        <v>25</v>
      </c>
      <c r="B21" s="349">
        <v>7146648.681</v>
      </c>
      <c r="C21" s="350">
        <v>2089.4</v>
      </c>
      <c r="D21" s="349">
        <v>3420</v>
      </c>
      <c r="E21" s="351">
        <v>1.7946</v>
      </c>
      <c r="F21" s="351">
        <v>0.55</v>
      </c>
      <c r="G21" s="332">
        <v>0</v>
      </c>
    </row>
    <row r="22" spans="2:7" s="251" customFormat="1" ht="12.75">
      <c r="B22" s="349"/>
      <c r="C22" s="350"/>
      <c r="D22" s="349"/>
      <c r="E22" s="351"/>
      <c r="F22" s="351"/>
      <c r="G22" s="332"/>
    </row>
    <row r="23" spans="1:7" s="251" customFormat="1" ht="12.75">
      <c r="A23" s="251" t="s">
        <v>26</v>
      </c>
      <c r="B23" s="349">
        <v>11173428.053</v>
      </c>
      <c r="C23" s="350">
        <v>11952.9</v>
      </c>
      <c r="D23" s="349">
        <v>935</v>
      </c>
      <c r="E23" s="351">
        <v>3.8072</v>
      </c>
      <c r="F23" s="351">
        <v>0.55</v>
      </c>
      <c r="G23" s="332">
        <v>6600391</v>
      </c>
    </row>
    <row r="24" spans="1:7" s="251" customFormat="1" ht="12.75">
      <c r="A24" s="251" t="s">
        <v>27</v>
      </c>
      <c r="B24" s="349">
        <v>31862669.926</v>
      </c>
      <c r="C24" s="350">
        <v>14410.3</v>
      </c>
      <c r="D24" s="349">
        <v>2211</v>
      </c>
      <c r="E24" s="351">
        <v>1.4212</v>
      </c>
      <c r="F24" s="351">
        <v>0.4212</v>
      </c>
      <c r="G24" s="332">
        <v>0</v>
      </c>
    </row>
    <row r="25" spans="1:7" s="251" customFormat="1" ht="12.75">
      <c r="A25" s="251" t="s">
        <v>28</v>
      </c>
      <c r="B25" s="349">
        <v>1819047.237</v>
      </c>
      <c r="C25" s="350">
        <v>2623.3</v>
      </c>
      <c r="D25" s="349">
        <v>693</v>
      </c>
      <c r="E25" s="351">
        <v>1.2233</v>
      </c>
      <c r="F25" s="351">
        <v>0.22330000000000005</v>
      </c>
      <c r="G25" s="332">
        <v>729885</v>
      </c>
    </row>
    <row r="26" spans="1:7" s="251" customFormat="1" ht="12.75">
      <c r="A26" s="251" t="s">
        <v>29</v>
      </c>
      <c r="B26" s="349">
        <v>6218440.561</v>
      </c>
      <c r="C26" s="350">
        <v>2675.3</v>
      </c>
      <c r="D26" s="349">
        <v>2324</v>
      </c>
      <c r="E26" s="351">
        <v>2.1794</v>
      </c>
      <c r="F26" s="351">
        <v>0.55</v>
      </c>
      <c r="G26" s="332">
        <v>0</v>
      </c>
    </row>
    <row r="27" spans="2:7" s="251" customFormat="1" ht="12.75">
      <c r="B27" s="349"/>
      <c r="C27" s="350"/>
      <c r="D27" s="349"/>
      <c r="E27" s="351"/>
      <c r="F27" s="351"/>
      <c r="G27" s="332"/>
    </row>
    <row r="28" spans="1:7" s="251" customFormat="1" ht="12.75">
      <c r="A28" s="251" t="s">
        <v>30</v>
      </c>
      <c r="B28" s="349">
        <v>2116936.553</v>
      </c>
      <c r="C28" s="350">
        <v>1801.8</v>
      </c>
      <c r="D28" s="349">
        <v>1175</v>
      </c>
      <c r="E28" s="351">
        <v>2.7294</v>
      </c>
      <c r="F28" s="351">
        <v>0.55</v>
      </c>
      <c r="G28" s="332">
        <v>757116</v>
      </c>
    </row>
    <row r="29" spans="1:7" s="251" customFormat="1" ht="12.75">
      <c r="A29" s="251" t="s">
        <v>31</v>
      </c>
      <c r="B29" s="349">
        <v>12436134.172</v>
      </c>
      <c r="C29" s="350">
        <v>7437.4</v>
      </c>
      <c r="D29" s="349">
        <v>1672</v>
      </c>
      <c r="E29" s="351">
        <v>1.9896</v>
      </c>
      <c r="F29" s="351">
        <v>0.55</v>
      </c>
      <c r="G29" s="332">
        <v>1092182</v>
      </c>
    </row>
    <row r="30" spans="1:7" s="251" customFormat="1" ht="12.75">
      <c r="A30" s="251" t="s">
        <v>32</v>
      </c>
      <c r="B30" s="349">
        <v>4496107.219</v>
      </c>
      <c r="C30" s="350">
        <v>2923.9</v>
      </c>
      <c r="D30" s="349">
        <v>1538</v>
      </c>
      <c r="E30" s="351">
        <v>2.2037</v>
      </c>
      <c r="F30" s="351">
        <v>0.55</v>
      </c>
      <c r="G30" s="332">
        <v>644866</v>
      </c>
    </row>
    <row r="31" spans="1:7" s="251" customFormat="1" ht="12.75">
      <c r="A31" s="251" t="s">
        <v>33</v>
      </c>
      <c r="B31" s="349">
        <v>2711947.349</v>
      </c>
      <c r="C31" s="350">
        <v>1423.4</v>
      </c>
      <c r="D31" s="349">
        <v>1905</v>
      </c>
      <c r="E31" s="351">
        <v>2.1091</v>
      </c>
      <c r="F31" s="351">
        <v>0.55</v>
      </c>
      <c r="G31" s="332">
        <v>26618</v>
      </c>
    </row>
    <row r="32" spans="2:7" s="251" customFormat="1" ht="12.75">
      <c r="B32" s="349"/>
      <c r="C32" s="350"/>
      <c r="D32" s="349"/>
      <c r="E32" s="351"/>
      <c r="F32" s="351"/>
      <c r="G32" s="332"/>
    </row>
    <row r="33" spans="1:7" s="251" customFormat="1" ht="12.75">
      <c r="A33" s="251" t="s">
        <v>34</v>
      </c>
      <c r="B33" s="349">
        <v>4167149.385</v>
      </c>
      <c r="C33" s="350">
        <v>3371</v>
      </c>
      <c r="D33" s="349">
        <v>1236</v>
      </c>
      <c r="E33" s="351">
        <v>2.17</v>
      </c>
      <c r="F33" s="351">
        <v>0.55</v>
      </c>
      <c r="G33" s="332">
        <v>1303397</v>
      </c>
    </row>
    <row r="34" spans="1:7" s="251" customFormat="1" ht="12.75">
      <c r="A34" s="251" t="s">
        <v>35</v>
      </c>
      <c r="B34" s="349">
        <v>63203194.041</v>
      </c>
      <c r="C34" s="350">
        <v>16029.3</v>
      </c>
      <c r="D34" s="349">
        <v>3943</v>
      </c>
      <c r="E34" s="351">
        <v>1.5844</v>
      </c>
      <c r="F34" s="351">
        <v>0.55</v>
      </c>
      <c r="G34" s="332">
        <v>0</v>
      </c>
    </row>
    <row r="35" spans="1:7" s="251" customFormat="1" ht="12.75">
      <c r="A35" s="251" t="s">
        <v>36</v>
      </c>
      <c r="B35" s="349">
        <v>6094393.018</v>
      </c>
      <c r="C35" s="350">
        <v>3062</v>
      </c>
      <c r="D35" s="349">
        <v>1990</v>
      </c>
      <c r="E35" s="351">
        <v>1.8891</v>
      </c>
      <c r="F35" s="351">
        <v>0.55</v>
      </c>
      <c r="G35" s="332">
        <v>0</v>
      </c>
    </row>
    <row r="36" spans="1:7" s="251" customFormat="1" ht="12.75">
      <c r="A36" s="251" t="s">
        <v>37</v>
      </c>
      <c r="B36" s="349">
        <v>15657605.757</v>
      </c>
      <c r="C36" s="350">
        <v>8094.8</v>
      </c>
      <c r="D36" s="349">
        <v>1934</v>
      </c>
      <c r="E36" s="351">
        <v>1.7967</v>
      </c>
      <c r="F36" s="351">
        <v>0.55</v>
      </c>
      <c r="G36" s="332">
        <v>22261</v>
      </c>
    </row>
    <row r="37" spans="2:7" s="251" customFormat="1" ht="12.75">
      <c r="B37" s="349"/>
      <c r="C37" s="350"/>
      <c r="D37" s="349"/>
      <c r="E37" s="351"/>
      <c r="F37" s="351"/>
      <c r="G37" s="332"/>
    </row>
    <row r="38" spans="1:7" s="251" customFormat="1" ht="12.75">
      <c r="A38" s="251" t="s">
        <v>38</v>
      </c>
      <c r="B38" s="349">
        <v>1816605.136</v>
      </c>
      <c r="C38" s="350">
        <v>1547.7</v>
      </c>
      <c r="D38" s="349">
        <v>1174</v>
      </c>
      <c r="E38" s="351">
        <v>2.444</v>
      </c>
      <c r="F38" s="351">
        <v>0.55</v>
      </c>
      <c r="G38" s="332">
        <v>651195</v>
      </c>
    </row>
    <row r="39" spans="1:7" s="251" customFormat="1" ht="12.75">
      <c r="A39" s="251" t="s">
        <v>39</v>
      </c>
      <c r="B39" s="349">
        <v>15181434.876</v>
      </c>
      <c r="C39" s="350">
        <v>7873.5</v>
      </c>
      <c r="D39" s="349">
        <v>1928</v>
      </c>
      <c r="E39" s="351">
        <v>3.4056</v>
      </c>
      <c r="F39" s="351">
        <v>0.55</v>
      </c>
      <c r="G39" s="332">
        <v>47635</v>
      </c>
    </row>
    <row r="40" spans="1:7" s="251" customFormat="1" ht="12.75">
      <c r="A40" s="251" t="s">
        <v>40</v>
      </c>
      <c r="B40" s="349">
        <v>33551431.937</v>
      </c>
      <c r="C40" s="350">
        <v>10865.3</v>
      </c>
      <c r="D40" s="349">
        <v>3088</v>
      </c>
      <c r="E40" s="351">
        <v>2.4769</v>
      </c>
      <c r="F40" s="351">
        <v>0.55</v>
      </c>
      <c r="G40" s="332">
        <v>0</v>
      </c>
    </row>
    <row r="41" spans="1:7" s="251" customFormat="1" ht="12.75">
      <c r="A41" s="251" t="s">
        <v>41</v>
      </c>
      <c r="B41" s="349">
        <v>2508119.708</v>
      </c>
      <c r="C41" s="350">
        <v>863.9</v>
      </c>
      <c r="D41" s="349">
        <v>2903</v>
      </c>
      <c r="E41" s="351">
        <v>2.1175</v>
      </c>
      <c r="F41" s="351">
        <v>0.55</v>
      </c>
      <c r="G41" s="352">
        <v>0</v>
      </c>
    </row>
    <row r="42" spans="2:7" s="251" customFormat="1" ht="12.75">
      <c r="B42" s="349"/>
      <c r="C42" s="350"/>
      <c r="D42" s="349"/>
      <c r="E42" s="351"/>
      <c r="F42" s="351"/>
      <c r="G42" s="352"/>
    </row>
    <row r="43" spans="1:7" s="260" customFormat="1" ht="13.5" customHeight="1">
      <c r="A43" s="254" t="s">
        <v>42</v>
      </c>
      <c r="B43" s="312">
        <v>283559405.091</v>
      </c>
      <c r="C43" s="255">
        <v>146233.9</v>
      </c>
      <c r="D43" s="312">
        <v>1939</v>
      </c>
      <c r="E43" s="353"/>
      <c r="F43" s="353"/>
      <c r="G43" s="276">
        <v>28162562</v>
      </c>
    </row>
    <row r="44" spans="1:7" s="204" customFormat="1" ht="11.25">
      <c r="A44" s="358" t="s">
        <v>355</v>
      </c>
      <c r="B44" s="337"/>
      <c r="C44" s="205"/>
      <c r="D44" s="337"/>
      <c r="E44" s="338"/>
      <c r="F44" s="339"/>
      <c r="G44" s="278"/>
    </row>
    <row r="45" spans="1:7" s="204" customFormat="1" ht="11.25">
      <c r="A45" s="358" t="s">
        <v>356</v>
      </c>
      <c r="B45" s="337"/>
      <c r="C45" s="205"/>
      <c r="D45" s="337"/>
      <c r="E45" s="338"/>
      <c r="F45" s="339"/>
      <c r="G45" s="278"/>
    </row>
  </sheetData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A3" sqref="A3"/>
    </sheetView>
  </sheetViews>
  <sheetFormatPr defaultColWidth="9.140625" defaultRowHeight="12.75"/>
  <cols>
    <col min="1" max="1" width="20.7109375" style="113" customWidth="1"/>
    <col min="2" max="2" width="17.7109375" style="354" customWidth="1"/>
    <col min="3" max="3" width="17.7109375" style="261" customWidth="1"/>
    <col min="4" max="4" width="17.7109375" style="361" customWidth="1"/>
    <col min="5" max="6" width="17.7109375" style="264" customWidth="1"/>
    <col min="7" max="8" width="17.7109375" style="263" customWidth="1"/>
    <col min="9" max="9" width="17.7109375" style="315" customWidth="1"/>
    <col min="10" max="10" width="11.57421875" style="113" customWidth="1"/>
    <col min="11" max="16384" width="9.140625" style="113" customWidth="1"/>
  </cols>
  <sheetData>
    <row r="1" spans="1:9" s="213" customFormat="1" ht="12.75">
      <c r="A1" s="206" t="s">
        <v>357</v>
      </c>
      <c r="B1" s="340"/>
      <c r="C1" s="210"/>
      <c r="D1" s="277"/>
      <c r="E1" s="211"/>
      <c r="F1" s="211"/>
      <c r="G1" s="209"/>
      <c r="H1" s="209"/>
      <c r="I1" s="322"/>
    </row>
    <row r="2" spans="1:9" s="213" customFormat="1" ht="12.75">
      <c r="A2" s="206" t="s">
        <v>358</v>
      </c>
      <c r="B2" s="340"/>
      <c r="C2" s="210"/>
      <c r="D2" s="277"/>
      <c r="E2" s="211"/>
      <c r="F2" s="211"/>
      <c r="G2" s="209"/>
      <c r="H2" s="209"/>
      <c r="I2" s="280"/>
    </row>
    <row r="3" spans="1:9" s="213" customFormat="1" ht="12.75">
      <c r="A3" s="206" t="s">
        <v>368</v>
      </c>
      <c r="B3" s="340"/>
      <c r="C3" s="210"/>
      <c r="D3" s="277"/>
      <c r="E3" s="211"/>
      <c r="F3" s="211"/>
      <c r="G3" s="209"/>
      <c r="H3" s="209"/>
      <c r="I3" s="280"/>
    </row>
    <row r="4" spans="1:9" s="213" customFormat="1" ht="12.75">
      <c r="A4" s="214"/>
      <c r="B4" s="340"/>
      <c r="C4" s="210"/>
      <c r="D4" s="277"/>
      <c r="E4" s="211"/>
      <c r="F4" s="211"/>
      <c r="G4" s="209"/>
      <c r="H4" s="209"/>
      <c r="I4" s="280"/>
    </row>
    <row r="5" spans="1:9" s="222" customFormat="1" ht="12.75">
      <c r="A5" s="265"/>
      <c r="B5" s="287"/>
      <c r="C5" s="289" t="s">
        <v>359</v>
      </c>
      <c r="D5" s="289" t="s">
        <v>194</v>
      </c>
      <c r="E5" s="359" t="s">
        <v>359</v>
      </c>
      <c r="F5" s="359" t="s">
        <v>194</v>
      </c>
      <c r="G5" s="241" t="s">
        <v>360</v>
      </c>
      <c r="H5" s="241" t="s">
        <v>361</v>
      </c>
      <c r="I5" s="287" t="s">
        <v>362</v>
      </c>
    </row>
    <row r="6" spans="1:9" s="222" customFormat="1" ht="12.75">
      <c r="A6" s="239"/>
      <c r="B6" s="294" t="s">
        <v>363</v>
      </c>
      <c r="C6" s="240" t="s">
        <v>196</v>
      </c>
      <c r="D6" s="240" t="s">
        <v>196</v>
      </c>
      <c r="E6" s="242" t="s">
        <v>196</v>
      </c>
      <c r="F6" s="242" t="s">
        <v>196</v>
      </c>
      <c r="G6" s="243" t="s">
        <v>362</v>
      </c>
      <c r="H6" s="232" t="s">
        <v>362</v>
      </c>
      <c r="I6" s="296" t="s">
        <v>364</v>
      </c>
    </row>
    <row r="7" spans="1:9" s="222" customFormat="1" ht="12.75">
      <c r="A7" s="271"/>
      <c r="B7" s="300" t="s">
        <v>364</v>
      </c>
      <c r="C7" s="302" t="s">
        <v>365</v>
      </c>
      <c r="D7" s="302" t="s">
        <v>365</v>
      </c>
      <c r="E7" s="360" t="s">
        <v>362</v>
      </c>
      <c r="F7" s="360" t="s">
        <v>362</v>
      </c>
      <c r="G7" s="237" t="s">
        <v>366</v>
      </c>
      <c r="H7" s="237" t="s">
        <v>366</v>
      </c>
      <c r="I7" s="300" t="s">
        <v>367</v>
      </c>
    </row>
    <row r="8" spans="1:9" s="222" customFormat="1" ht="12.75">
      <c r="A8" s="239"/>
      <c r="B8" s="294"/>
      <c r="C8" s="240"/>
      <c r="D8" s="240"/>
      <c r="E8" s="242"/>
      <c r="F8" s="242"/>
      <c r="G8" s="243"/>
      <c r="H8" s="243"/>
      <c r="I8" s="294"/>
    </row>
    <row r="9" spans="1:9" s="251" customFormat="1" ht="12.75">
      <c r="A9" s="251" t="s">
        <v>14</v>
      </c>
      <c r="B9" s="354">
        <v>-1035986.272</v>
      </c>
      <c r="C9" s="350">
        <v>23614</v>
      </c>
      <c r="D9" s="361">
        <v>19438</v>
      </c>
      <c r="E9" s="362">
        <v>80</v>
      </c>
      <c r="F9" s="362">
        <v>120</v>
      </c>
      <c r="G9" s="332">
        <v>3920635</v>
      </c>
      <c r="H9" s="332">
        <v>4221680</v>
      </c>
      <c r="I9" s="352">
        <v>-3920635</v>
      </c>
    </row>
    <row r="10" spans="1:9" s="251" customFormat="1" ht="12.75">
      <c r="A10" s="251" t="s">
        <v>15</v>
      </c>
      <c r="B10" s="354">
        <v>-1052398.319</v>
      </c>
      <c r="C10" s="350">
        <v>25112</v>
      </c>
      <c r="D10" s="361">
        <v>24594</v>
      </c>
      <c r="E10" s="362">
        <v>77</v>
      </c>
      <c r="F10" s="362">
        <v>120</v>
      </c>
      <c r="G10" s="332">
        <v>4618992</v>
      </c>
      <c r="H10" s="332">
        <v>4884904</v>
      </c>
      <c r="I10" s="352">
        <v>-4618992</v>
      </c>
    </row>
    <row r="11" spans="1:9" s="251" customFormat="1" ht="12.75">
      <c r="A11" s="251" t="s">
        <v>16</v>
      </c>
      <c r="B11" s="354">
        <v>-11803652.208</v>
      </c>
      <c r="C11" s="350">
        <v>184238</v>
      </c>
      <c r="D11" s="361">
        <v>33514</v>
      </c>
      <c r="E11" s="362">
        <v>78</v>
      </c>
      <c r="F11" s="362">
        <v>115</v>
      </c>
      <c r="G11" s="332">
        <v>17047555</v>
      </c>
      <c r="H11" s="332">
        <v>18224674</v>
      </c>
      <c r="I11" s="352">
        <v>-17047555</v>
      </c>
    </row>
    <row r="12" spans="1:9" s="251" customFormat="1" ht="12.75">
      <c r="A12" s="251" t="s">
        <v>17</v>
      </c>
      <c r="B12" s="354">
        <v>-1727075.554</v>
      </c>
      <c r="C12" s="350">
        <v>23062</v>
      </c>
      <c r="D12" s="361">
        <v>5393</v>
      </c>
      <c r="E12" s="362">
        <v>70</v>
      </c>
      <c r="F12" s="362">
        <v>105</v>
      </c>
      <c r="G12" s="332">
        <v>2271230</v>
      </c>
      <c r="H12" s="332">
        <v>2180605</v>
      </c>
      <c r="I12" s="352">
        <v>-2180605</v>
      </c>
    </row>
    <row r="13" spans="2:9" s="251" customFormat="1" ht="12.75">
      <c r="B13" s="354"/>
      <c r="C13" s="350"/>
      <c r="D13" s="361"/>
      <c r="E13" s="362"/>
      <c r="F13" s="362"/>
      <c r="G13" s="332"/>
      <c r="H13" s="332"/>
      <c r="I13" s="352"/>
    </row>
    <row r="14" spans="1:9" s="251" customFormat="1" ht="12.75">
      <c r="A14" s="251" t="s">
        <v>18</v>
      </c>
      <c r="B14" s="354">
        <v>-431403.919</v>
      </c>
      <c r="C14" s="350">
        <v>9782</v>
      </c>
      <c r="D14" s="361">
        <v>12848</v>
      </c>
      <c r="E14" s="362">
        <v>79</v>
      </c>
      <c r="F14" s="362">
        <v>99</v>
      </c>
      <c r="G14" s="332">
        <v>2173812</v>
      </c>
      <c r="H14" s="332">
        <v>2044730</v>
      </c>
      <c r="I14" s="352">
        <v>-2044730</v>
      </c>
    </row>
    <row r="15" spans="1:9" s="251" customFormat="1" ht="12.75">
      <c r="A15" s="251" t="s">
        <v>19</v>
      </c>
      <c r="B15" s="354">
        <v>-21880768.396</v>
      </c>
      <c r="C15" s="350">
        <v>234646</v>
      </c>
      <c r="D15" s="361">
        <v>81723</v>
      </c>
      <c r="E15" s="362">
        <v>79.5</v>
      </c>
      <c r="F15" s="362">
        <v>157</v>
      </c>
      <c r="G15" s="332">
        <v>26186516</v>
      </c>
      <c r="H15" s="332">
        <v>31484868</v>
      </c>
      <c r="I15" s="352">
        <v>-26186516</v>
      </c>
    </row>
    <row r="16" spans="1:9" s="251" customFormat="1" ht="12.75">
      <c r="A16" s="251" t="s">
        <v>20</v>
      </c>
      <c r="B16" s="354">
        <v>-4649372.686</v>
      </c>
      <c r="C16" s="350">
        <v>84200</v>
      </c>
      <c r="D16" s="361">
        <v>213167</v>
      </c>
      <c r="E16" s="362">
        <v>60</v>
      </c>
      <c r="F16" s="362">
        <v>115</v>
      </c>
      <c r="G16" s="332">
        <v>30468658</v>
      </c>
      <c r="H16" s="332">
        <v>29566205</v>
      </c>
      <c r="I16" s="352">
        <v>-29566205</v>
      </c>
    </row>
    <row r="17" spans="1:9" s="251" customFormat="1" ht="12.75">
      <c r="A17" s="251" t="s">
        <v>21</v>
      </c>
      <c r="B17" s="354">
        <v>-4335489.863</v>
      </c>
      <c r="C17" s="350">
        <v>71163</v>
      </c>
      <c r="D17" s="361">
        <v>60753</v>
      </c>
      <c r="E17" s="362">
        <v>82</v>
      </c>
      <c r="F17" s="362">
        <v>118</v>
      </c>
      <c r="G17" s="332">
        <v>12064473</v>
      </c>
      <c r="H17" s="332">
        <v>13004220</v>
      </c>
      <c r="I17" s="352">
        <v>-12064473</v>
      </c>
    </row>
    <row r="18" spans="2:9" s="251" customFormat="1" ht="12.75">
      <c r="B18" s="354"/>
      <c r="C18" s="350"/>
      <c r="D18" s="361"/>
      <c r="E18" s="362"/>
      <c r="F18" s="362"/>
      <c r="G18" s="332"/>
      <c r="H18" s="332"/>
      <c r="I18" s="352"/>
    </row>
    <row r="19" spans="1:9" s="251" customFormat="1" ht="12.75">
      <c r="A19" s="251" t="s">
        <v>22</v>
      </c>
      <c r="B19" s="354">
        <v>-8016316.258</v>
      </c>
      <c r="C19" s="350">
        <v>151478</v>
      </c>
      <c r="D19" s="361">
        <v>57165</v>
      </c>
      <c r="E19" s="362">
        <v>66</v>
      </c>
      <c r="F19" s="362">
        <v>105</v>
      </c>
      <c r="G19" s="332">
        <v>17410195</v>
      </c>
      <c r="H19" s="332">
        <v>15999873</v>
      </c>
      <c r="I19" s="352">
        <v>-15999873</v>
      </c>
    </row>
    <row r="20" spans="1:9" s="251" customFormat="1" ht="12.75">
      <c r="A20" s="251" t="s">
        <v>23</v>
      </c>
      <c r="B20" s="354">
        <v>-3503176.014</v>
      </c>
      <c r="C20" s="350">
        <v>68646</v>
      </c>
      <c r="D20" s="361">
        <v>42255</v>
      </c>
      <c r="E20" s="362">
        <v>68.5</v>
      </c>
      <c r="F20" s="362">
        <v>111</v>
      </c>
      <c r="G20" s="332">
        <v>9763813</v>
      </c>
      <c r="H20" s="332">
        <v>9392556</v>
      </c>
      <c r="I20" s="352">
        <v>-9392556</v>
      </c>
    </row>
    <row r="21" spans="1:9" s="251" customFormat="1" ht="12.75">
      <c r="A21" s="251" t="s">
        <v>24</v>
      </c>
      <c r="B21" s="354">
        <v>-2962471.993</v>
      </c>
      <c r="C21" s="350">
        <v>23414</v>
      </c>
      <c r="D21" s="361">
        <v>12639</v>
      </c>
      <c r="E21" s="362">
        <v>73.75</v>
      </c>
      <c r="F21" s="362">
        <v>135.2</v>
      </c>
      <c r="G21" s="332">
        <v>3126998</v>
      </c>
      <c r="H21" s="332">
        <v>3435575</v>
      </c>
      <c r="I21" s="352">
        <v>-3126998</v>
      </c>
    </row>
    <row r="22" spans="1:9" s="251" customFormat="1" ht="12.75">
      <c r="A22" s="251" t="s">
        <v>25</v>
      </c>
      <c r="B22" s="354">
        <v>-7146648.681</v>
      </c>
      <c r="C22" s="350">
        <v>52838</v>
      </c>
      <c r="D22" s="361">
        <v>11934</v>
      </c>
      <c r="E22" s="362">
        <v>72.5</v>
      </c>
      <c r="F22" s="362">
        <v>102</v>
      </c>
      <c r="G22" s="332">
        <v>5155303</v>
      </c>
      <c r="H22" s="332">
        <v>5048023</v>
      </c>
      <c r="I22" s="352">
        <v>-5048023</v>
      </c>
    </row>
    <row r="23" spans="2:9" s="251" customFormat="1" ht="12.75">
      <c r="B23" s="354"/>
      <c r="C23" s="350"/>
      <c r="D23" s="361"/>
      <c r="E23" s="362"/>
      <c r="F23" s="362"/>
      <c r="G23" s="332"/>
      <c r="H23" s="332"/>
      <c r="I23" s="352"/>
    </row>
    <row r="24" spans="1:9" s="251" customFormat="1" ht="12.75">
      <c r="A24" s="251" t="s">
        <v>26</v>
      </c>
      <c r="B24" s="354">
        <v>-11173428.053</v>
      </c>
      <c r="C24" s="350">
        <v>231292</v>
      </c>
      <c r="D24" s="361">
        <v>139250</v>
      </c>
      <c r="E24" s="362">
        <v>73</v>
      </c>
      <c r="F24" s="362">
        <v>134</v>
      </c>
      <c r="G24" s="332">
        <v>32539846</v>
      </c>
      <c r="H24" s="332">
        <v>35543816</v>
      </c>
      <c r="I24" s="352">
        <v>-32539846</v>
      </c>
    </row>
    <row r="25" spans="1:9" s="251" customFormat="1" ht="12.75">
      <c r="A25" s="251" t="s">
        <v>27</v>
      </c>
      <c r="B25" s="354">
        <v>-31862669.926</v>
      </c>
      <c r="C25" s="350">
        <v>383322</v>
      </c>
      <c r="D25" s="361">
        <v>63398</v>
      </c>
      <c r="E25" s="362">
        <v>70</v>
      </c>
      <c r="F25" s="362">
        <v>107</v>
      </c>
      <c r="G25" s="332">
        <v>34743200</v>
      </c>
      <c r="H25" s="332">
        <v>33616126</v>
      </c>
      <c r="I25" s="352">
        <v>-33616126</v>
      </c>
    </row>
    <row r="26" spans="1:9" s="251" customFormat="1" ht="12.75">
      <c r="A26" s="251" t="s">
        <v>28</v>
      </c>
      <c r="B26" s="354">
        <v>-1819047.237</v>
      </c>
      <c r="C26" s="350">
        <v>27045</v>
      </c>
      <c r="D26" s="361">
        <v>54279</v>
      </c>
      <c r="E26" s="362">
        <v>72.6</v>
      </c>
      <c r="F26" s="362">
        <v>119.25</v>
      </c>
      <c r="G26" s="332">
        <v>8160045</v>
      </c>
      <c r="H26" s="332">
        <v>8436238</v>
      </c>
      <c r="I26" s="352">
        <v>-8160045</v>
      </c>
    </row>
    <row r="27" spans="1:9" s="251" customFormat="1" ht="12.75">
      <c r="A27" s="251" t="s">
        <v>29</v>
      </c>
      <c r="B27" s="354">
        <v>-6218440.561</v>
      </c>
      <c r="C27" s="350">
        <v>71747</v>
      </c>
      <c r="D27" s="361">
        <v>11185</v>
      </c>
      <c r="E27" s="362">
        <v>64</v>
      </c>
      <c r="F27" s="362">
        <v>110</v>
      </c>
      <c r="G27" s="332">
        <v>6424850</v>
      </c>
      <c r="H27" s="332">
        <v>5822158</v>
      </c>
      <c r="I27" s="352">
        <v>-5822158</v>
      </c>
    </row>
    <row r="28" spans="2:9" s="251" customFormat="1" ht="12.75">
      <c r="B28" s="354"/>
      <c r="C28" s="350"/>
      <c r="D28" s="361"/>
      <c r="E28" s="362"/>
      <c r="F28" s="362"/>
      <c r="G28" s="332"/>
      <c r="H28" s="332"/>
      <c r="I28" s="352"/>
    </row>
    <row r="29" spans="1:9" s="251" customFormat="1" ht="12.75">
      <c r="A29" s="251" t="s">
        <v>30</v>
      </c>
      <c r="B29" s="354">
        <v>-2116936.553</v>
      </c>
      <c r="C29" s="350">
        <v>38784</v>
      </c>
      <c r="D29" s="361">
        <v>17072</v>
      </c>
      <c r="E29" s="362">
        <v>70</v>
      </c>
      <c r="F29" s="362">
        <v>111</v>
      </c>
      <c r="G29" s="332">
        <v>4736830</v>
      </c>
      <c r="H29" s="332">
        <v>4609872</v>
      </c>
      <c r="I29" s="352">
        <v>-4609872</v>
      </c>
    </row>
    <row r="30" spans="1:9" s="251" customFormat="1" ht="12.75">
      <c r="A30" s="251" t="s">
        <v>31</v>
      </c>
      <c r="B30" s="354">
        <v>-12436134.172</v>
      </c>
      <c r="C30" s="350">
        <v>193667</v>
      </c>
      <c r="D30" s="361">
        <v>36892</v>
      </c>
      <c r="E30" s="362">
        <v>82.05</v>
      </c>
      <c r="F30" s="362">
        <v>122.85</v>
      </c>
      <c r="G30" s="332">
        <v>18110612</v>
      </c>
      <c r="H30" s="332">
        <v>20422560</v>
      </c>
      <c r="I30" s="352">
        <v>-18110612</v>
      </c>
    </row>
    <row r="31" spans="1:9" s="251" customFormat="1" ht="12.75">
      <c r="A31" s="251" t="s">
        <v>32</v>
      </c>
      <c r="B31" s="354">
        <v>-4496107.219</v>
      </c>
      <c r="C31" s="350">
        <v>62857</v>
      </c>
      <c r="D31" s="361">
        <v>27786</v>
      </c>
      <c r="E31" s="362">
        <v>67</v>
      </c>
      <c r="F31" s="362">
        <v>107</v>
      </c>
      <c r="G31" s="332">
        <v>7690421</v>
      </c>
      <c r="H31" s="332">
        <v>7184521</v>
      </c>
      <c r="I31" s="352">
        <v>-7184521</v>
      </c>
    </row>
    <row r="32" spans="1:9" s="251" customFormat="1" ht="12.75">
      <c r="A32" s="251" t="s">
        <v>33</v>
      </c>
      <c r="B32" s="354">
        <v>-2711947.349</v>
      </c>
      <c r="C32" s="350">
        <v>18360</v>
      </c>
      <c r="D32" s="361">
        <v>25764</v>
      </c>
      <c r="E32" s="362">
        <v>67.7</v>
      </c>
      <c r="F32" s="362">
        <v>109.8</v>
      </c>
      <c r="G32" s="332">
        <v>4269114</v>
      </c>
      <c r="H32" s="332">
        <v>4071859</v>
      </c>
      <c r="I32" s="352">
        <v>-4071859</v>
      </c>
    </row>
    <row r="33" spans="2:9" s="251" customFormat="1" ht="12.75">
      <c r="B33" s="354"/>
      <c r="C33" s="350"/>
      <c r="D33" s="361"/>
      <c r="E33" s="362"/>
      <c r="F33" s="362"/>
      <c r="G33" s="332"/>
      <c r="H33" s="332"/>
      <c r="I33" s="352"/>
    </row>
    <row r="34" spans="1:9" s="251" customFormat="1" ht="12.75">
      <c r="A34" s="251" t="s">
        <v>34</v>
      </c>
      <c r="B34" s="354">
        <v>-4167149.385</v>
      </c>
      <c r="C34" s="350">
        <v>52733</v>
      </c>
      <c r="D34" s="361">
        <v>51770</v>
      </c>
      <c r="E34" s="362">
        <v>73.4</v>
      </c>
      <c r="F34" s="362">
        <v>132</v>
      </c>
      <c r="G34" s="332">
        <v>9713779</v>
      </c>
      <c r="H34" s="332">
        <v>10704242</v>
      </c>
      <c r="I34" s="352">
        <v>-9713779</v>
      </c>
    </row>
    <row r="35" spans="1:9" s="251" customFormat="1" ht="12.75">
      <c r="A35" s="251" t="s">
        <v>35</v>
      </c>
      <c r="B35" s="354">
        <v>-63203194.041</v>
      </c>
      <c r="C35" s="350">
        <v>424163</v>
      </c>
      <c r="D35" s="361">
        <v>72743</v>
      </c>
      <c r="E35" s="362">
        <v>58.5</v>
      </c>
      <c r="F35" s="362">
        <v>99</v>
      </c>
      <c r="G35" s="332">
        <v>38741807</v>
      </c>
      <c r="H35" s="332">
        <v>32015093</v>
      </c>
      <c r="I35" s="352">
        <v>-32015093</v>
      </c>
    </row>
    <row r="36" spans="1:9" s="251" customFormat="1" ht="12.75">
      <c r="A36" s="251" t="s">
        <v>36</v>
      </c>
      <c r="B36" s="354">
        <v>-6094393.018</v>
      </c>
      <c r="C36" s="350">
        <v>76460</v>
      </c>
      <c r="D36" s="361">
        <v>18460</v>
      </c>
      <c r="E36" s="362">
        <v>81.5</v>
      </c>
      <c r="F36" s="362">
        <v>150</v>
      </c>
      <c r="G36" s="332">
        <v>7596538</v>
      </c>
      <c r="H36" s="332">
        <v>9000490</v>
      </c>
      <c r="I36" s="352">
        <v>-7596538</v>
      </c>
    </row>
    <row r="37" spans="1:9" s="251" customFormat="1" ht="12.75">
      <c r="A37" s="251" t="s">
        <v>37</v>
      </c>
      <c r="B37" s="354">
        <v>-15657605.757</v>
      </c>
      <c r="C37" s="350">
        <v>149987</v>
      </c>
      <c r="D37" s="361">
        <v>100949</v>
      </c>
      <c r="E37" s="362">
        <v>70</v>
      </c>
      <c r="F37" s="362">
        <v>103</v>
      </c>
      <c r="G37" s="332">
        <v>22321843</v>
      </c>
      <c r="H37" s="332">
        <v>20896837</v>
      </c>
      <c r="I37" s="352">
        <v>-20896837</v>
      </c>
    </row>
    <row r="38" spans="2:9" s="251" customFormat="1" ht="12.75">
      <c r="B38" s="354"/>
      <c r="C38" s="350"/>
      <c r="D38" s="361"/>
      <c r="E38" s="362"/>
      <c r="F38" s="362"/>
      <c r="G38" s="332"/>
      <c r="H38" s="332"/>
      <c r="I38" s="352"/>
    </row>
    <row r="39" spans="1:9" s="251" customFormat="1" ht="12.75">
      <c r="A39" s="251" t="s">
        <v>38</v>
      </c>
      <c r="B39" s="354">
        <v>-1816605.136</v>
      </c>
      <c r="C39" s="350">
        <v>22929</v>
      </c>
      <c r="D39" s="361">
        <v>25049</v>
      </c>
      <c r="E39" s="362">
        <v>78.25</v>
      </c>
      <c r="F39" s="362">
        <v>99.75</v>
      </c>
      <c r="G39" s="332">
        <v>4514667</v>
      </c>
      <c r="H39" s="332">
        <v>4292832</v>
      </c>
      <c r="I39" s="352">
        <v>-4292832</v>
      </c>
    </row>
    <row r="40" spans="1:9" s="251" customFormat="1" ht="12.75">
      <c r="A40" s="251" t="s">
        <v>39</v>
      </c>
      <c r="B40" s="354">
        <v>-15181434.876</v>
      </c>
      <c r="C40" s="350">
        <v>171397</v>
      </c>
      <c r="D40" s="361">
        <v>72680</v>
      </c>
      <c r="E40" s="362">
        <v>67</v>
      </c>
      <c r="F40" s="362">
        <v>115</v>
      </c>
      <c r="G40" s="332">
        <v>20616319</v>
      </c>
      <c r="H40" s="332">
        <v>19841799</v>
      </c>
      <c r="I40" s="352">
        <v>-19841799</v>
      </c>
    </row>
    <row r="41" spans="1:9" s="251" customFormat="1" ht="12.75">
      <c r="A41" s="251" t="s">
        <v>40</v>
      </c>
      <c r="B41" s="354">
        <v>-33551431.937</v>
      </c>
      <c r="C41" s="350">
        <v>312820</v>
      </c>
      <c r="D41" s="361">
        <v>24004</v>
      </c>
      <c r="E41" s="362">
        <v>56.8</v>
      </c>
      <c r="F41" s="362">
        <v>73.4</v>
      </c>
      <c r="G41" s="332">
        <v>25174276</v>
      </c>
      <c r="H41" s="332">
        <v>19530070</v>
      </c>
      <c r="I41" s="352">
        <v>-19530070</v>
      </c>
    </row>
    <row r="42" spans="1:9" s="251" customFormat="1" ht="12.75">
      <c r="A42" s="251" t="s">
        <v>41</v>
      </c>
      <c r="B42" s="354">
        <v>-2508119.708</v>
      </c>
      <c r="C42" s="350">
        <v>23576</v>
      </c>
      <c r="D42" s="361">
        <v>3202</v>
      </c>
      <c r="E42" s="362">
        <v>69</v>
      </c>
      <c r="F42" s="362">
        <v>114</v>
      </c>
      <c r="G42" s="332">
        <v>2056941</v>
      </c>
      <c r="H42" s="332">
        <v>1991772</v>
      </c>
      <c r="I42" s="352">
        <v>-1991772</v>
      </c>
    </row>
    <row r="43" spans="2:9" s="251" customFormat="1" ht="12.75">
      <c r="B43" s="354"/>
      <c r="C43" s="350"/>
      <c r="D43" s="361"/>
      <c r="E43" s="362"/>
      <c r="F43" s="362"/>
      <c r="G43" s="332"/>
      <c r="H43" s="332"/>
      <c r="I43" s="352"/>
    </row>
    <row r="44" spans="1:9" s="260" customFormat="1" ht="13.5" customHeight="1">
      <c r="A44" s="254" t="s">
        <v>42</v>
      </c>
      <c r="B44" s="363">
        <v>-283559405.091</v>
      </c>
      <c r="C44" s="364">
        <v>3213332</v>
      </c>
      <c r="D44" s="364">
        <v>1319906</v>
      </c>
      <c r="E44" s="259">
        <v>71.68</v>
      </c>
      <c r="F44" s="259">
        <v>114.62</v>
      </c>
      <c r="G44" s="363"/>
      <c r="H44" s="363"/>
      <c r="I44" s="365">
        <v>-361190920</v>
      </c>
    </row>
    <row r="48" ht="12.75">
      <c r="I48" s="366">
        <v>46</v>
      </c>
    </row>
  </sheetData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113" customWidth="1"/>
    <col min="2" max="3" width="17.7109375" style="315" customWidth="1"/>
    <col min="4" max="4" width="17.7109375" style="316" customWidth="1"/>
    <col min="5" max="6" width="17.7109375" style="315" customWidth="1"/>
    <col min="7" max="7" width="11.57421875" style="263" customWidth="1"/>
    <col min="8" max="10" width="9.140625" style="263" customWidth="1"/>
    <col min="11" max="16384" width="9.140625" style="113" customWidth="1"/>
  </cols>
  <sheetData>
    <row r="1" spans="1:10" s="213" customFormat="1" ht="12.75">
      <c r="A1" s="206" t="s">
        <v>369</v>
      </c>
      <c r="B1" s="280"/>
      <c r="C1" s="280"/>
      <c r="D1" s="281"/>
      <c r="E1" s="280"/>
      <c r="F1" s="322">
        <v>47</v>
      </c>
      <c r="G1" s="209"/>
      <c r="H1" s="209"/>
      <c r="I1" s="209"/>
      <c r="J1" s="209"/>
    </row>
    <row r="2" spans="1:10" s="213" customFormat="1" ht="12.75">
      <c r="A2" s="206" t="s">
        <v>358</v>
      </c>
      <c r="B2" s="280"/>
      <c r="C2" s="280"/>
      <c r="D2" s="281"/>
      <c r="E2" s="280"/>
      <c r="F2" s="280"/>
      <c r="G2" s="209"/>
      <c r="H2" s="209"/>
      <c r="I2" s="209"/>
      <c r="J2" s="209"/>
    </row>
    <row r="3" spans="1:10" s="213" customFormat="1" ht="12.75">
      <c r="A3" s="206" t="s">
        <v>368</v>
      </c>
      <c r="B3" s="280"/>
      <c r="C3" s="280"/>
      <c r="D3" s="281"/>
      <c r="E3" s="280"/>
      <c r="F3" s="280"/>
      <c r="G3" s="209"/>
      <c r="H3" s="209"/>
      <c r="I3" s="209"/>
      <c r="J3" s="209"/>
    </row>
    <row r="4" spans="1:10" s="213" customFormat="1" ht="12.75">
      <c r="A4" s="214"/>
      <c r="B4" s="280"/>
      <c r="C4" s="280"/>
      <c r="D4" s="281"/>
      <c r="E4" s="280"/>
      <c r="F4" s="280"/>
      <c r="G4" s="209"/>
      <c r="H4" s="209"/>
      <c r="I4" s="209"/>
      <c r="J4" s="209"/>
    </row>
    <row r="5" spans="1:10" s="222" customFormat="1" ht="12.75">
      <c r="A5" s="265"/>
      <c r="B5" s="287" t="s">
        <v>113</v>
      </c>
      <c r="C5" s="287" t="s">
        <v>112</v>
      </c>
      <c r="D5" s="367" t="s">
        <v>370</v>
      </c>
      <c r="E5" s="287" t="s">
        <v>370</v>
      </c>
      <c r="F5" s="287"/>
      <c r="G5" s="368"/>
      <c r="H5" s="368"/>
      <c r="I5" s="368"/>
      <c r="J5" s="368"/>
    </row>
    <row r="6" spans="1:10" s="222" customFormat="1" ht="12.75">
      <c r="A6" s="239"/>
      <c r="B6" s="296" t="s">
        <v>251</v>
      </c>
      <c r="C6" s="296" t="s">
        <v>371</v>
      </c>
      <c r="D6" s="298" t="s">
        <v>372</v>
      </c>
      <c r="E6" s="296" t="s">
        <v>366</v>
      </c>
      <c r="F6" s="296" t="s">
        <v>113</v>
      </c>
      <c r="G6" s="368"/>
      <c r="H6" s="368"/>
      <c r="I6" s="368"/>
      <c r="J6" s="368"/>
    </row>
    <row r="7" spans="1:10" s="222" customFormat="1" ht="12.75">
      <c r="A7" s="271"/>
      <c r="B7" s="300" t="s">
        <v>366</v>
      </c>
      <c r="C7" s="300" t="s">
        <v>373</v>
      </c>
      <c r="D7" s="301" t="s">
        <v>113</v>
      </c>
      <c r="E7" s="300" t="s">
        <v>364</v>
      </c>
      <c r="F7" s="300" t="s">
        <v>358</v>
      </c>
      <c r="G7" s="368"/>
      <c r="H7" s="368"/>
      <c r="I7" s="368"/>
      <c r="J7" s="368"/>
    </row>
    <row r="8" spans="1:10" s="222" customFormat="1" ht="12.75">
      <c r="A8" s="239"/>
      <c r="B8" s="294"/>
      <c r="C8" s="294"/>
      <c r="D8" s="295"/>
      <c r="E8" s="294"/>
      <c r="F8" s="294"/>
      <c r="G8" s="368"/>
      <c r="H8" s="368"/>
      <c r="I8" s="368"/>
      <c r="J8" s="368"/>
    </row>
    <row r="9" spans="1:10" s="251" customFormat="1" ht="12.75">
      <c r="A9" s="251" t="s">
        <v>14</v>
      </c>
      <c r="B9" s="332">
        <v>14366786</v>
      </c>
      <c r="C9" s="332">
        <v>587096</v>
      </c>
      <c r="D9" s="369">
        <v>0.041</v>
      </c>
      <c r="E9" s="352">
        <v>-718339</v>
      </c>
      <c r="F9" s="352">
        <v>-5674960</v>
      </c>
      <c r="H9" s="370"/>
      <c r="I9" s="370"/>
      <c r="J9" s="370"/>
    </row>
    <row r="10" spans="1:10" s="251" customFormat="1" ht="12.75">
      <c r="A10" s="251" t="s">
        <v>15</v>
      </c>
      <c r="B10" s="332">
        <v>14739354</v>
      </c>
      <c r="C10" s="332">
        <v>1129462</v>
      </c>
      <c r="D10" s="369">
        <v>0.077</v>
      </c>
      <c r="E10" s="352">
        <v>-736968</v>
      </c>
      <c r="F10" s="352">
        <v>-6408358.319</v>
      </c>
      <c r="H10" s="370"/>
      <c r="I10" s="370"/>
      <c r="J10" s="370"/>
    </row>
    <row r="11" spans="1:10" s="251" customFormat="1" ht="12.75">
      <c r="A11" s="251" t="s">
        <v>16</v>
      </c>
      <c r="B11" s="332">
        <v>65622331</v>
      </c>
      <c r="C11" s="332">
        <v>4437862</v>
      </c>
      <c r="D11" s="369">
        <v>0.068</v>
      </c>
      <c r="E11" s="352">
        <v>-3281117</v>
      </c>
      <c r="F11" s="352">
        <v>-32132324.208</v>
      </c>
      <c r="H11" s="370"/>
      <c r="I11" s="370"/>
      <c r="J11" s="370"/>
    </row>
    <row r="12" spans="1:10" s="251" customFormat="1" ht="12.75">
      <c r="A12" s="251" t="s">
        <v>17</v>
      </c>
      <c r="B12" s="332">
        <v>10494000</v>
      </c>
      <c r="C12" s="332">
        <v>108784</v>
      </c>
      <c r="D12" s="369">
        <v>0.01</v>
      </c>
      <c r="E12" s="352">
        <v>-524700</v>
      </c>
      <c r="F12" s="352">
        <v>-4432380.554</v>
      </c>
      <c r="H12" s="370"/>
      <c r="I12" s="370"/>
      <c r="J12" s="370"/>
    </row>
    <row r="13" spans="2:10" s="251" customFormat="1" ht="12.75">
      <c r="B13" s="332"/>
      <c r="C13" s="332"/>
      <c r="D13" s="369"/>
      <c r="E13" s="352"/>
      <c r="F13" s="352"/>
      <c r="H13" s="370"/>
      <c r="I13" s="370"/>
      <c r="J13" s="370"/>
    </row>
    <row r="14" spans="1:10" s="251" customFormat="1" ht="12.75">
      <c r="A14" s="251" t="s">
        <v>18</v>
      </c>
      <c r="B14" s="332">
        <v>8493518</v>
      </c>
      <c r="C14" s="332">
        <v>356011</v>
      </c>
      <c r="D14" s="369">
        <v>0.042</v>
      </c>
      <c r="E14" s="352">
        <v>-424676</v>
      </c>
      <c r="F14" s="352">
        <v>-2900809.9189999998</v>
      </c>
      <c r="H14" s="370"/>
      <c r="I14" s="370"/>
      <c r="J14" s="370"/>
    </row>
    <row r="15" spans="1:10" s="251" customFormat="1" ht="12.75">
      <c r="A15" s="251" t="s">
        <v>19</v>
      </c>
      <c r="B15" s="332">
        <v>95854657</v>
      </c>
      <c r="C15" s="332">
        <v>6406868</v>
      </c>
      <c r="D15" s="369">
        <v>0.067</v>
      </c>
      <c r="E15" s="352">
        <v>-4792733</v>
      </c>
      <c r="F15" s="352">
        <v>-52860017.396</v>
      </c>
      <c r="H15" s="370"/>
      <c r="I15" s="370"/>
      <c r="J15" s="370"/>
    </row>
    <row r="16" spans="1:10" s="251" customFormat="1" ht="12.75">
      <c r="A16" s="251" t="s">
        <v>20</v>
      </c>
      <c r="B16" s="332">
        <v>78267039</v>
      </c>
      <c r="C16" s="332">
        <v>2861500</v>
      </c>
      <c r="D16" s="369">
        <v>0.037</v>
      </c>
      <c r="E16" s="352">
        <v>-3913352</v>
      </c>
      <c r="F16" s="352">
        <v>-38128929.686</v>
      </c>
      <c r="H16" s="370"/>
      <c r="I16" s="370"/>
      <c r="J16" s="370"/>
    </row>
    <row r="17" spans="1:10" s="251" customFormat="1" ht="12.75">
      <c r="A17" s="251" t="s">
        <v>21</v>
      </c>
      <c r="B17" s="332">
        <v>39582626</v>
      </c>
      <c r="C17" s="332">
        <v>2569914</v>
      </c>
      <c r="D17" s="369">
        <v>0.065</v>
      </c>
      <c r="E17" s="352">
        <v>-1979131</v>
      </c>
      <c r="F17" s="352">
        <v>-18379093.862999998</v>
      </c>
      <c r="H17" s="370"/>
      <c r="I17" s="370"/>
      <c r="J17" s="370"/>
    </row>
    <row r="18" spans="2:10" s="251" customFormat="1" ht="12.75">
      <c r="B18" s="332"/>
      <c r="C18" s="332"/>
      <c r="D18" s="369"/>
      <c r="E18" s="352"/>
      <c r="F18" s="352"/>
      <c r="H18" s="370"/>
      <c r="I18" s="370"/>
      <c r="J18" s="370"/>
    </row>
    <row r="19" spans="1:10" s="251" customFormat="1" ht="12.75">
      <c r="A19" s="251" t="s">
        <v>22</v>
      </c>
      <c r="B19" s="332">
        <v>50716434</v>
      </c>
      <c r="C19" s="332">
        <v>2790798</v>
      </c>
      <c r="D19" s="369">
        <v>0.055</v>
      </c>
      <c r="E19" s="352">
        <v>-2535822</v>
      </c>
      <c r="F19" s="352">
        <v>-26552011.258</v>
      </c>
      <c r="H19" s="370"/>
      <c r="I19" s="370"/>
      <c r="J19" s="370"/>
    </row>
    <row r="20" spans="1:10" s="251" customFormat="1" ht="12.75">
      <c r="A20" s="251" t="s">
        <v>23</v>
      </c>
      <c r="B20" s="332">
        <v>33893915</v>
      </c>
      <c r="C20" s="332">
        <v>1484007</v>
      </c>
      <c r="D20" s="369">
        <v>0.044</v>
      </c>
      <c r="E20" s="352">
        <v>-1694696</v>
      </c>
      <c r="F20" s="352">
        <v>-14590428.014</v>
      </c>
      <c r="H20" s="370"/>
      <c r="I20" s="370"/>
      <c r="J20" s="370"/>
    </row>
    <row r="21" spans="1:10" s="251" customFormat="1" ht="12.75">
      <c r="A21" s="251" t="s">
        <v>24</v>
      </c>
      <c r="B21" s="332">
        <v>15680443</v>
      </c>
      <c r="C21" s="332">
        <v>1226730</v>
      </c>
      <c r="D21" s="369">
        <v>0.078</v>
      </c>
      <c r="E21" s="352">
        <v>-784022</v>
      </c>
      <c r="F21" s="352">
        <v>-6873491.993</v>
      </c>
      <c r="H21" s="370"/>
      <c r="I21" s="370"/>
      <c r="J21" s="370"/>
    </row>
    <row r="22" spans="1:10" s="251" customFormat="1" ht="12.75">
      <c r="A22" s="251" t="s">
        <v>25</v>
      </c>
      <c r="B22" s="332">
        <v>27892675</v>
      </c>
      <c r="C22" s="332">
        <v>1390543</v>
      </c>
      <c r="D22" s="369">
        <v>0.05</v>
      </c>
      <c r="E22" s="352">
        <v>-1394634</v>
      </c>
      <c r="F22" s="352">
        <v>-13589305.681</v>
      </c>
      <c r="H22" s="370"/>
      <c r="I22" s="370"/>
      <c r="J22" s="370"/>
    </row>
    <row r="23" spans="2:10" s="251" customFormat="1" ht="12.75">
      <c r="B23" s="332"/>
      <c r="C23" s="332"/>
      <c r="D23" s="369"/>
      <c r="E23" s="352"/>
      <c r="F23" s="352"/>
      <c r="H23" s="370"/>
      <c r="I23" s="370"/>
      <c r="J23" s="370"/>
    </row>
    <row r="24" spans="1:10" s="251" customFormat="1" ht="12.75">
      <c r="A24" s="251" t="s">
        <v>26</v>
      </c>
      <c r="B24" s="332">
        <v>123396809</v>
      </c>
      <c r="C24" s="332">
        <v>4691848</v>
      </c>
      <c r="D24" s="369">
        <v>0.038</v>
      </c>
      <c r="E24" s="352">
        <v>-6169840</v>
      </c>
      <c r="F24" s="352">
        <v>-49883114.053</v>
      </c>
      <c r="H24" s="370"/>
      <c r="I24" s="370"/>
      <c r="J24" s="370"/>
    </row>
    <row r="25" spans="1:10" s="251" customFormat="1" ht="12.75">
      <c r="A25" s="251" t="s">
        <v>27</v>
      </c>
      <c r="B25" s="332">
        <v>125483575</v>
      </c>
      <c r="C25" s="332">
        <v>6082491</v>
      </c>
      <c r="D25" s="369">
        <v>0.048</v>
      </c>
      <c r="E25" s="352">
        <v>-6274179</v>
      </c>
      <c r="F25" s="352">
        <v>-71752974.926</v>
      </c>
      <c r="H25" s="370"/>
      <c r="I25" s="370"/>
      <c r="J25" s="370"/>
    </row>
    <row r="26" spans="1:10" s="251" customFormat="1" ht="12.75">
      <c r="A26" s="251" t="s">
        <v>28</v>
      </c>
      <c r="B26" s="332">
        <v>18740813</v>
      </c>
      <c r="C26" s="332">
        <v>608206</v>
      </c>
      <c r="D26" s="369">
        <v>0.032</v>
      </c>
      <c r="E26" s="352">
        <v>-937041</v>
      </c>
      <c r="F26" s="352">
        <v>-10916133.237</v>
      </c>
      <c r="H26" s="370"/>
      <c r="I26" s="370"/>
      <c r="J26" s="370"/>
    </row>
    <row r="27" spans="1:10" s="251" customFormat="1" ht="12.75">
      <c r="A27" s="251" t="s">
        <v>29</v>
      </c>
      <c r="B27" s="332">
        <v>25481815</v>
      </c>
      <c r="C27" s="332">
        <v>661728</v>
      </c>
      <c r="D27" s="369">
        <v>0.026</v>
      </c>
      <c r="E27" s="352">
        <v>-1274091</v>
      </c>
      <c r="F27" s="352">
        <v>-13314689.561</v>
      </c>
      <c r="H27" s="370"/>
      <c r="I27" s="370"/>
      <c r="J27" s="370"/>
    </row>
    <row r="28" spans="2:10" s="251" customFormat="1" ht="12.75">
      <c r="B28" s="332"/>
      <c r="C28" s="332"/>
      <c r="D28" s="369"/>
      <c r="E28" s="352"/>
      <c r="F28" s="352"/>
      <c r="H28" s="370"/>
      <c r="I28" s="370"/>
      <c r="J28" s="370"/>
    </row>
    <row r="29" spans="1:10" s="251" customFormat="1" ht="12.75">
      <c r="A29" s="251" t="s">
        <v>30</v>
      </c>
      <c r="B29" s="332">
        <v>14532485</v>
      </c>
      <c r="C29" s="332">
        <v>368754</v>
      </c>
      <c r="D29" s="369">
        <v>0.025</v>
      </c>
      <c r="E29" s="352">
        <v>-726624</v>
      </c>
      <c r="F29" s="352">
        <v>-7453432.552999999</v>
      </c>
      <c r="H29" s="370"/>
      <c r="I29" s="370"/>
      <c r="J29" s="370"/>
    </row>
    <row r="30" spans="1:10" s="251" customFormat="1" ht="12.75">
      <c r="A30" s="251" t="s">
        <v>31</v>
      </c>
      <c r="B30" s="332">
        <v>71852872</v>
      </c>
      <c r="C30" s="332">
        <v>3872759</v>
      </c>
      <c r="D30" s="369">
        <v>0.054</v>
      </c>
      <c r="E30" s="352">
        <v>-3592644</v>
      </c>
      <c r="F30" s="352">
        <v>-34139390.172</v>
      </c>
      <c r="H30" s="370"/>
      <c r="I30" s="370"/>
      <c r="J30" s="370"/>
    </row>
    <row r="31" spans="1:10" s="251" customFormat="1" ht="12.75">
      <c r="A31" s="251" t="s">
        <v>32</v>
      </c>
      <c r="B31" s="332">
        <v>29574149</v>
      </c>
      <c r="C31" s="332">
        <v>753210</v>
      </c>
      <c r="D31" s="369">
        <v>0.025</v>
      </c>
      <c r="E31" s="352">
        <v>-1478707</v>
      </c>
      <c r="F31" s="352">
        <v>-13159335.219</v>
      </c>
      <c r="H31" s="370"/>
      <c r="I31" s="370"/>
      <c r="J31" s="370"/>
    </row>
    <row r="32" spans="1:10" s="251" customFormat="1" ht="12.75">
      <c r="A32" s="251" t="s">
        <v>33</v>
      </c>
      <c r="B32" s="332">
        <v>13989218</v>
      </c>
      <c r="C32" s="332">
        <v>409328</v>
      </c>
      <c r="D32" s="369">
        <v>0.029</v>
      </c>
      <c r="E32" s="352">
        <v>-699461</v>
      </c>
      <c r="F32" s="352">
        <v>-7483267.348999999</v>
      </c>
      <c r="H32" s="370"/>
      <c r="I32" s="370"/>
      <c r="J32" s="370"/>
    </row>
    <row r="33" spans="2:10" s="251" customFormat="1" ht="12.75">
      <c r="B33" s="332"/>
      <c r="C33" s="332"/>
      <c r="D33" s="369"/>
      <c r="E33" s="352"/>
      <c r="F33" s="352"/>
      <c r="H33" s="370"/>
      <c r="I33" s="370"/>
      <c r="J33" s="370"/>
    </row>
    <row r="34" spans="1:10" s="251" customFormat="1" ht="12.75">
      <c r="A34" s="251" t="s">
        <v>34</v>
      </c>
      <c r="B34" s="332">
        <v>34783347</v>
      </c>
      <c r="C34" s="332">
        <v>1445921</v>
      </c>
      <c r="D34" s="369">
        <v>0.042</v>
      </c>
      <c r="E34" s="352">
        <v>-1739167</v>
      </c>
      <c r="F34" s="352">
        <v>-15620095.385</v>
      </c>
      <c r="H34" s="370"/>
      <c r="I34" s="370"/>
      <c r="J34" s="370"/>
    </row>
    <row r="35" spans="1:10" s="251" customFormat="1" ht="12.75">
      <c r="A35" s="251" t="s">
        <v>35</v>
      </c>
      <c r="B35" s="332">
        <v>168452211</v>
      </c>
      <c r="C35" s="332">
        <v>8831702</v>
      </c>
      <c r="D35" s="369">
        <v>0.052</v>
      </c>
      <c r="E35" s="352">
        <v>-8422611</v>
      </c>
      <c r="F35" s="352">
        <v>-103640898.04100001</v>
      </c>
      <c r="H35" s="370"/>
      <c r="I35" s="370"/>
      <c r="J35" s="370"/>
    </row>
    <row r="36" spans="1:10" s="251" customFormat="1" ht="12.75">
      <c r="A36" s="251" t="s">
        <v>36</v>
      </c>
      <c r="B36" s="332">
        <v>30268730</v>
      </c>
      <c r="C36" s="332">
        <v>1495761</v>
      </c>
      <c r="D36" s="369">
        <v>0.049</v>
      </c>
      <c r="E36" s="352">
        <v>-1513437</v>
      </c>
      <c r="F36" s="352">
        <v>-15204368.018</v>
      </c>
      <c r="H36" s="370"/>
      <c r="I36" s="370"/>
      <c r="J36" s="370"/>
    </row>
    <row r="37" spans="1:10" s="251" customFormat="1" ht="12.75">
      <c r="A37" s="251" t="s">
        <v>37</v>
      </c>
      <c r="B37" s="332">
        <v>72912811</v>
      </c>
      <c r="C37" s="332">
        <v>4639801</v>
      </c>
      <c r="D37" s="369">
        <v>0.064</v>
      </c>
      <c r="E37" s="352">
        <v>-3645641</v>
      </c>
      <c r="F37" s="352">
        <v>-40200083.757</v>
      </c>
      <c r="H37" s="370"/>
      <c r="I37" s="370"/>
      <c r="J37" s="370"/>
    </row>
    <row r="38" spans="2:10" s="251" customFormat="1" ht="12.75">
      <c r="B38" s="332"/>
      <c r="C38" s="332"/>
      <c r="D38" s="369"/>
      <c r="E38" s="352"/>
      <c r="F38" s="352"/>
      <c r="H38" s="370"/>
      <c r="I38" s="370"/>
      <c r="J38" s="370"/>
    </row>
    <row r="39" spans="1:10" s="251" customFormat="1" ht="12.75">
      <c r="A39" s="251" t="s">
        <v>38</v>
      </c>
      <c r="B39" s="332">
        <v>18308186</v>
      </c>
      <c r="C39" s="332">
        <v>766629</v>
      </c>
      <c r="D39" s="369">
        <v>0.042</v>
      </c>
      <c r="E39" s="352">
        <v>-915409</v>
      </c>
      <c r="F39" s="352">
        <v>-7024846.136</v>
      </c>
      <c r="H39" s="370"/>
      <c r="I39" s="370"/>
      <c r="J39" s="370"/>
    </row>
    <row r="40" spans="1:10" s="251" customFormat="1" ht="12.75">
      <c r="A40" s="251" t="s">
        <v>39</v>
      </c>
      <c r="B40" s="332">
        <v>94547193</v>
      </c>
      <c r="C40" s="332">
        <v>7276225</v>
      </c>
      <c r="D40" s="369">
        <v>0.077</v>
      </c>
      <c r="E40" s="352">
        <v>-4727360</v>
      </c>
      <c r="F40" s="352">
        <v>-39750593.876</v>
      </c>
      <c r="H40" s="370"/>
      <c r="I40" s="370"/>
      <c r="J40" s="370"/>
    </row>
    <row r="41" spans="1:10" s="251" customFormat="1" ht="12.75">
      <c r="A41" s="251" t="s">
        <v>40</v>
      </c>
      <c r="B41" s="332">
        <v>125099034</v>
      </c>
      <c r="C41" s="332">
        <v>3891542</v>
      </c>
      <c r="D41" s="369">
        <v>0.031</v>
      </c>
      <c r="E41" s="352">
        <v>-6254952</v>
      </c>
      <c r="F41" s="352">
        <v>-59336453.937</v>
      </c>
      <c r="H41" s="370"/>
      <c r="I41" s="370"/>
      <c r="J41" s="370"/>
    </row>
    <row r="42" spans="1:10" s="251" customFormat="1" ht="12.75">
      <c r="A42" s="251" t="s">
        <v>41</v>
      </c>
      <c r="B42" s="332">
        <v>10683520</v>
      </c>
      <c r="C42" s="332">
        <v>431553</v>
      </c>
      <c r="D42" s="369">
        <v>0.04</v>
      </c>
      <c r="E42" s="352">
        <v>-534176</v>
      </c>
      <c r="F42" s="352">
        <v>-5034067.708000001</v>
      </c>
      <c r="H42" s="370"/>
      <c r="I42" s="370"/>
      <c r="J42" s="370"/>
    </row>
    <row r="43" spans="2:10" s="251" customFormat="1" ht="12.75">
      <c r="B43" s="332"/>
      <c r="C43" s="332"/>
      <c r="D43" s="369"/>
      <c r="E43" s="352"/>
      <c r="F43" s="352"/>
      <c r="H43" s="370"/>
      <c r="I43" s="370"/>
      <c r="J43" s="370"/>
    </row>
    <row r="44" spans="1:10" s="260" customFormat="1" ht="18" customHeight="1">
      <c r="A44" s="254" t="s">
        <v>42</v>
      </c>
      <c r="B44" s="276">
        <v>1433710546</v>
      </c>
      <c r="C44" s="276">
        <v>71577033</v>
      </c>
      <c r="D44" s="371">
        <v>0.05</v>
      </c>
      <c r="E44" s="365">
        <v>-71685530</v>
      </c>
      <c r="F44" s="365">
        <v>-716435855.0910001</v>
      </c>
      <c r="H44" s="372"/>
      <c r="I44" s="372"/>
      <c r="J44" s="372"/>
    </row>
  </sheetData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A22" sqref="A22"/>
    </sheetView>
  </sheetViews>
  <sheetFormatPr defaultColWidth="9.140625" defaultRowHeight="12.75"/>
  <cols>
    <col min="1" max="1" width="20.7109375" style="113" customWidth="1"/>
    <col min="2" max="7" width="17.7109375" style="315" customWidth="1"/>
    <col min="8" max="8" width="16.140625" style="315" hidden="1" customWidth="1"/>
    <col min="9" max="9" width="12.7109375" style="316" hidden="1" customWidth="1"/>
    <col min="10" max="16384" width="9.140625" style="113" customWidth="1"/>
  </cols>
  <sheetData>
    <row r="1" spans="1:9" s="213" customFormat="1" ht="12.75">
      <c r="A1" s="206" t="s">
        <v>374</v>
      </c>
      <c r="B1" s="279"/>
      <c r="C1" s="279"/>
      <c r="D1" s="280"/>
      <c r="E1" s="280"/>
      <c r="F1" s="280"/>
      <c r="G1" s="280"/>
      <c r="H1" s="280"/>
      <c r="I1" s="373"/>
    </row>
    <row r="2" spans="1:9" s="213" customFormat="1" ht="12.75">
      <c r="A2" s="381" t="s">
        <v>375</v>
      </c>
      <c r="B2" s="382"/>
      <c r="C2" s="382"/>
      <c r="D2" s="280"/>
      <c r="E2" s="280"/>
      <c r="F2" s="280"/>
      <c r="G2" s="280"/>
      <c r="H2" s="280"/>
      <c r="I2" s="281"/>
    </row>
    <row r="3" spans="1:9" s="213" customFormat="1" ht="12.75">
      <c r="A3" s="206" t="s">
        <v>323</v>
      </c>
      <c r="B3" s="279"/>
      <c r="C3" s="279"/>
      <c r="D3" s="280"/>
      <c r="E3" s="280"/>
      <c r="F3" s="280"/>
      <c r="G3" s="280"/>
      <c r="H3" s="280"/>
      <c r="I3" s="281"/>
    </row>
    <row r="4" spans="1:9" s="213" customFormat="1" ht="12.75">
      <c r="A4" s="214"/>
      <c r="B4" s="280"/>
      <c r="C4" s="280"/>
      <c r="D4" s="280"/>
      <c r="E4" s="280"/>
      <c r="F4" s="280"/>
      <c r="G4" s="280"/>
      <c r="H4" s="280"/>
      <c r="I4" s="281"/>
    </row>
    <row r="5" spans="1:9" s="222" customFormat="1" ht="12.75">
      <c r="A5" s="265"/>
      <c r="B5" s="287"/>
      <c r="C5" s="287" t="s">
        <v>342</v>
      </c>
      <c r="D5" s="287"/>
      <c r="E5" s="287" t="s">
        <v>376</v>
      </c>
      <c r="F5" s="287"/>
      <c r="G5" s="287"/>
      <c r="H5" s="287"/>
      <c r="I5" s="367"/>
    </row>
    <row r="6" spans="2:9" s="222" customFormat="1" ht="12.75">
      <c r="B6" s="296" t="s">
        <v>235</v>
      </c>
      <c r="C6" s="296" t="s">
        <v>235</v>
      </c>
      <c r="D6" s="296"/>
      <c r="E6" s="296" t="s">
        <v>377</v>
      </c>
      <c r="F6" s="296" t="s">
        <v>113</v>
      </c>
      <c r="G6" s="296" t="s">
        <v>377</v>
      </c>
      <c r="H6" s="296" t="s">
        <v>5</v>
      </c>
      <c r="I6" s="298" t="s">
        <v>378</v>
      </c>
    </row>
    <row r="7" spans="1:9" s="222" customFormat="1" ht="12.75">
      <c r="A7" s="271"/>
      <c r="B7" s="300" t="s">
        <v>321</v>
      </c>
      <c r="C7" s="300" t="s">
        <v>321</v>
      </c>
      <c r="D7" s="300" t="s">
        <v>379</v>
      </c>
      <c r="E7" s="300" t="s">
        <v>321</v>
      </c>
      <c r="F7" s="300" t="s">
        <v>380</v>
      </c>
      <c r="G7" s="300" t="s">
        <v>381</v>
      </c>
      <c r="H7" s="300" t="s">
        <v>382</v>
      </c>
      <c r="I7" s="301" t="s">
        <v>383</v>
      </c>
    </row>
    <row r="8" spans="1:9" s="222" customFormat="1" ht="12.75">
      <c r="A8" s="239"/>
      <c r="B8" s="294"/>
      <c r="C8" s="294"/>
      <c r="D8" s="294"/>
      <c r="E8" s="294"/>
      <c r="F8" s="294"/>
      <c r="G8" s="294"/>
      <c r="H8" s="294"/>
      <c r="I8" s="295"/>
    </row>
    <row r="9" spans="1:9" s="251" customFormat="1" ht="12.75">
      <c r="A9" s="251" t="s">
        <v>14</v>
      </c>
      <c r="B9" s="332">
        <v>5346224</v>
      </c>
      <c r="C9" s="332">
        <v>7919946</v>
      </c>
      <c r="D9" s="332">
        <v>911261</v>
      </c>
      <c r="E9" s="352">
        <v>14177431</v>
      </c>
      <c r="F9" s="352">
        <v>-5674960</v>
      </c>
      <c r="G9" s="332">
        <v>8502471</v>
      </c>
      <c r="H9" s="352">
        <v>5311973</v>
      </c>
      <c r="I9" s="369">
        <f>(H9-G9)/G9</f>
        <v>-0.37524362035460046</v>
      </c>
    </row>
    <row r="10" spans="1:9" s="251" customFormat="1" ht="12.75">
      <c r="A10" s="251" t="s">
        <v>15</v>
      </c>
      <c r="B10" s="332">
        <v>5746894</v>
      </c>
      <c r="C10" s="332">
        <v>8325407</v>
      </c>
      <c r="D10" s="332">
        <v>1131369</v>
      </c>
      <c r="E10" s="352">
        <v>15203670</v>
      </c>
      <c r="F10" s="352">
        <v>-6408358.319</v>
      </c>
      <c r="G10" s="332">
        <v>8795312</v>
      </c>
      <c r="H10" s="352">
        <v>5129944</v>
      </c>
      <c r="I10" s="369">
        <f>(H10-G10)/G10</f>
        <v>-0.4167411002588652</v>
      </c>
    </row>
    <row r="11" spans="1:9" s="251" customFormat="1" ht="12.75">
      <c r="A11" s="251" t="s">
        <v>16</v>
      </c>
      <c r="B11" s="332">
        <v>26118868</v>
      </c>
      <c r="C11" s="332">
        <v>27802503</v>
      </c>
      <c r="D11" s="332">
        <v>1000612</v>
      </c>
      <c r="E11" s="352">
        <v>54921983</v>
      </c>
      <c r="F11" s="352">
        <v>-32132324.208</v>
      </c>
      <c r="G11" s="332">
        <v>22789659</v>
      </c>
      <c r="H11" s="352">
        <v>14813864</v>
      </c>
      <c r="I11" s="369">
        <f>(H11-G11)/G11</f>
        <v>-0.349974301941069</v>
      </c>
    </row>
    <row r="12" spans="1:9" s="251" customFormat="1" ht="12.75">
      <c r="A12" s="251" t="s">
        <v>17</v>
      </c>
      <c r="B12" s="332">
        <v>3400943</v>
      </c>
      <c r="C12" s="332">
        <v>4886305</v>
      </c>
      <c r="D12" s="332">
        <v>29284</v>
      </c>
      <c r="E12" s="352">
        <v>8316532</v>
      </c>
      <c r="F12" s="352">
        <v>-4432380.554</v>
      </c>
      <c r="G12" s="332">
        <v>3884151</v>
      </c>
      <c r="H12" s="352">
        <v>2485512</v>
      </c>
      <c r="I12" s="369">
        <f>(H12-G12)/G12</f>
        <v>-0.360088729815087</v>
      </c>
    </row>
    <row r="13" spans="2:9" s="251" customFormat="1" ht="12.75">
      <c r="B13" s="332"/>
      <c r="C13" s="332"/>
      <c r="D13" s="332"/>
      <c r="E13" s="352"/>
      <c r="F13" s="352"/>
      <c r="G13" s="332"/>
      <c r="I13" s="369"/>
    </row>
    <row r="14" spans="1:9" s="251" customFormat="1" ht="12.75">
      <c r="A14" s="251" t="s">
        <v>18</v>
      </c>
      <c r="B14" s="332">
        <v>2790202</v>
      </c>
      <c r="C14" s="332">
        <v>4373879</v>
      </c>
      <c r="D14" s="332">
        <v>319419</v>
      </c>
      <c r="E14" s="352">
        <v>7483500</v>
      </c>
      <c r="F14" s="352">
        <v>-2900809.9189999998</v>
      </c>
      <c r="G14" s="332">
        <v>4582690</v>
      </c>
      <c r="H14" s="352">
        <v>4365123</v>
      </c>
      <c r="I14" s="369">
        <f>(H14-G14)/G14</f>
        <v>-0.047475827516153174</v>
      </c>
    </row>
    <row r="15" spans="1:9" s="251" customFormat="1" ht="12.75">
      <c r="A15" s="251" t="s">
        <v>19</v>
      </c>
      <c r="B15" s="332">
        <v>34784867</v>
      </c>
      <c r="C15" s="332">
        <v>36696419</v>
      </c>
      <c r="D15" s="332">
        <v>0</v>
      </c>
      <c r="E15" s="352">
        <v>71481286</v>
      </c>
      <c r="F15" s="352">
        <v>-52860017.396</v>
      </c>
      <c r="G15" s="332">
        <v>18621269</v>
      </c>
      <c r="H15" s="352">
        <v>18633380</v>
      </c>
      <c r="I15" s="369">
        <f>(H15-G15)/G15</f>
        <v>0.0006503853201411784</v>
      </c>
    </row>
    <row r="16" spans="1:9" s="251" customFormat="1" ht="12.75">
      <c r="A16" s="251" t="s">
        <v>20</v>
      </c>
      <c r="B16" s="332">
        <v>31501628</v>
      </c>
      <c r="C16" s="332">
        <v>32079277</v>
      </c>
      <c r="D16" s="332">
        <v>7671202</v>
      </c>
      <c r="E16" s="352">
        <v>71252107</v>
      </c>
      <c r="F16" s="352">
        <v>-38128929.686</v>
      </c>
      <c r="G16" s="332">
        <v>33123177</v>
      </c>
      <c r="H16" s="352">
        <v>22708494</v>
      </c>
      <c r="I16" s="369">
        <f>(H16-G16)/G16</f>
        <v>-0.31442282846237846</v>
      </c>
    </row>
    <row r="17" spans="1:9" s="251" customFormat="1" ht="12.75">
      <c r="A17" s="251" t="s">
        <v>21</v>
      </c>
      <c r="B17" s="332">
        <v>15563934</v>
      </c>
      <c r="C17" s="332">
        <v>17028880</v>
      </c>
      <c r="D17" s="332">
        <v>566104</v>
      </c>
      <c r="E17" s="352">
        <v>33158918</v>
      </c>
      <c r="F17" s="352">
        <v>-18379093.862999998</v>
      </c>
      <c r="G17" s="332">
        <v>14779824</v>
      </c>
      <c r="H17" s="352">
        <v>12570441</v>
      </c>
      <c r="I17" s="369">
        <f>(H17-G17)/G17</f>
        <v>-0.1494864214891869</v>
      </c>
    </row>
    <row r="18" spans="2:9" s="251" customFormat="1" ht="12.75">
      <c r="B18" s="332"/>
      <c r="C18" s="332"/>
      <c r="D18" s="332"/>
      <c r="E18" s="352"/>
      <c r="F18" s="352"/>
      <c r="G18" s="332"/>
      <c r="I18" s="369"/>
    </row>
    <row r="19" spans="1:9" s="251" customFormat="1" ht="12.75">
      <c r="A19" s="251" t="s">
        <v>22</v>
      </c>
      <c r="B19" s="332">
        <v>24653744</v>
      </c>
      <c r="C19" s="332">
        <v>23855721</v>
      </c>
      <c r="D19" s="332">
        <v>2768845</v>
      </c>
      <c r="E19" s="352">
        <v>51278310</v>
      </c>
      <c r="F19" s="352">
        <v>-26552011.258</v>
      </c>
      <c r="G19" s="332">
        <v>24726299</v>
      </c>
      <c r="H19" s="352">
        <v>12825971</v>
      </c>
      <c r="I19" s="369">
        <f>(H19-G19)/G19</f>
        <v>-0.48128221696259516</v>
      </c>
    </row>
    <row r="20" spans="1:9" s="251" customFormat="1" ht="12.75">
      <c r="A20" s="251" t="s">
        <v>23</v>
      </c>
      <c r="B20" s="332">
        <v>13341171</v>
      </c>
      <c r="C20" s="332">
        <v>16906811</v>
      </c>
      <c r="D20" s="332">
        <v>1888920</v>
      </c>
      <c r="E20" s="352">
        <v>32136902</v>
      </c>
      <c r="F20" s="352">
        <v>-14590428.014</v>
      </c>
      <c r="G20" s="332">
        <v>17546474</v>
      </c>
      <c r="H20" s="352">
        <v>10076975</v>
      </c>
      <c r="I20" s="369">
        <f>(H20-G20)/G20</f>
        <v>-0.42569800633449206</v>
      </c>
    </row>
    <row r="21" spans="1:9" s="251" customFormat="1" ht="12.75">
      <c r="A21" s="251" t="s">
        <v>24</v>
      </c>
      <c r="B21" s="332">
        <v>4482461</v>
      </c>
      <c r="C21" s="332">
        <v>6694243</v>
      </c>
      <c r="D21" s="332">
        <v>0</v>
      </c>
      <c r="E21" s="352">
        <v>11176704</v>
      </c>
      <c r="F21" s="352">
        <v>-6873491.993</v>
      </c>
      <c r="G21" s="332">
        <v>4303212</v>
      </c>
      <c r="H21" s="352">
        <v>3058415</v>
      </c>
      <c r="I21" s="369">
        <f>(H21-G21)/G21</f>
        <v>-0.2892715952641887</v>
      </c>
    </row>
    <row r="22" spans="1:9" s="251" customFormat="1" ht="12.75">
      <c r="A22" s="251" t="s">
        <v>25</v>
      </c>
      <c r="B22" s="332">
        <v>7453061</v>
      </c>
      <c r="C22" s="332">
        <v>12478432</v>
      </c>
      <c r="D22" s="332">
        <v>0</v>
      </c>
      <c r="E22" s="352">
        <v>19931493</v>
      </c>
      <c r="F22" s="352">
        <v>-13589305.681</v>
      </c>
      <c r="G22" s="332">
        <v>6342187</v>
      </c>
      <c r="H22" s="352">
        <v>5423461</v>
      </c>
      <c r="I22" s="369">
        <f>(H22-G22)/G22</f>
        <v>-0.1448594940514999</v>
      </c>
    </row>
    <row r="23" spans="2:9" s="251" customFormat="1" ht="12.75">
      <c r="B23" s="332"/>
      <c r="C23" s="332"/>
      <c r="D23" s="332"/>
      <c r="E23" s="352"/>
      <c r="F23" s="352"/>
      <c r="G23" s="332"/>
      <c r="I23" s="369"/>
    </row>
    <row r="24" spans="1:9" s="251" customFormat="1" ht="12.75">
      <c r="A24" s="251" t="s">
        <v>26</v>
      </c>
      <c r="B24" s="332">
        <v>42318394</v>
      </c>
      <c r="C24" s="332">
        <v>44150692</v>
      </c>
      <c r="D24" s="332">
        <v>6600391</v>
      </c>
      <c r="E24" s="352">
        <v>93069477</v>
      </c>
      <c r="F24" s="352">
        <v>-49883114.053</v>
      </c>
      <c r="G24" s="332">
        <v>43186363</v>
      </c>
      <c r="H24" s="352">
        <v>32223042</v>
      </c>
      <c r="I24" s="369">
        <f>(H24-G24)/G24</f>
        <v>-0.2538607152447637</v>
      </c>
    </row>
    <row r="25" spans="1:9" s="251" customFormat="1" ht="12.75">
      <c r="A25" s="251" t="s">
        <v>27</v>
      </c>
      <c r="B25" s="332">
        <v>53531157</v>
      </c>
      <c r="C25" s="332">
        <v>54836463</v>
      </c>
      <c r="D25" s="332">
        <v>0</v>
      </c>
      <c r="E25" s="352">
        <v>108367620</v>
      </c>
      <c r="F25" s="352">
        <v>-71752974.926</v>
      </c>
      <c r="G25" s="332">
        <v>36614645</v>
      </c>
      <c r="H25" s="352">
        <v>34381003</v>
      </c>
      <c r="I25" s="369">
        <f>(H25-G25)/G25</f>
        <v>-0.06100405998747223</v>
      </c>
    </row>
    <row r="26" spans="1:9" s="251" customFormat="1" ht="12.75">
      <c r="A26" s="251" t="s">
        <v>28</v>
      </c>
      <c r="B26" s="332">
        <v>10057308</v>
      </c>
      <c r="C26" s="332">
        <v>9357695</v>
      </c>
      <c r="D26" s="332">
        <v>729885</v>
      </c>
      <c r="E26" s="352">
        <v>20144888</v>
      </c>
      <c r="F26" s="352">
        <v>-10916133.237</v>
      </c>
      <c r="G26" s="332">
        <v>9228755</v>
      </c>
      <c r="H26" s="352">
        <v>4586420</v>
      </c>
      <c r="I26" s="369">
        <f>(H26-G26)/G26</f>
        <v>-0.5030293902048543</v>
      </c>
    </row>
    <row r="27" spans="1:9" s="251" customFormat="1" ht="12.75">
      <c r="A27" s="251" t="s">
        <v>29</v>
      </c>
      <c r="B27" s="332">
        <v>9797244</v>
      </c>
      <c r="C27" s="332">
        <v>11747324</v>
      </c>
      <c r="D27" s="332">
        <v>0</v>
      </c>
      <c r="E27" s="352">
        <v>21544568</v>
      </c>
      <c r="F27" s="352">
        <v>-13314689.561</v>
      </c>
      <c r="G27" s="332">
        <v>8229878</v>
      </c>
      <c r="H27" s="352">
        <v>4462223</v>
      </c>
      <c r="I27" s="369">
        <f>(H27-G27)/G27</f>
        <v>-0.4578020476123704</v>
      </c>
    </row>
    <row r="28" spans="2:9" s="251" customFormat="1" ht="12.75">
      <c r="B28" s="332"/>
      <c r="C28" s="332"/>
      <c r="D28" s="332"/>
      <c r="E28" s="352"/>
      <c r="F28" s="352"/>
      <c r="G28" s="332"/>
      <c r="I28" s="369"/>
    </row>
    <row r="29" spans="1:9" s="251" customFormat="1" ht="12.75">
      <c r="A29" s="251" t="s">
        <v>30</v>
      </c>
      <c r="B29" s="332">
        <v>6594708</v>
      </c>
      <c r="C29" s="332">
        <v>8046568</v>
      </c>
      <c r="D29" s="332">
        <v>757116</v>
      </c>
      <c r="E29" s="352">
        <v>15398392</v>
      </c>
      <c r="F29" s="352">
        <v>-7453432.552999999</v>
      </c>
      <c r="G29" s="332">
        <v>7944959</v>
      </c>
      <c r="H29" s="352">
        <v>3227530</v>
      </c>
      <c r="I29" s="369">
        <f>(H29-G29)/G29</f>
        <v>-0.5937637941240477</v>
      </c>
    </row>
    <row r="30" spans="1:9" s="251" customFormat="1" ht="12.75">
      <c r="A30" s="251" t="s">
        <v>31</v>
      </c>
      <c r="B30" s="332">
        <v>27784475</v>
      </c>
      <c r="C30" s="332">
        <v>29267873</v>
      </c>
      <c r="D30" s="332">
        <v>1092182</v>
      </c>
      <c r="E30" s="352">
        <v>58144530</v>
      </c>
      <c r="F30" s="352">
        <v>-34139390.172</v>
      </c>
      <c r="G30" s="332">
        <v>24005140</v>
      </c>
      <c r="H30" s="352">
        <v>16291459</v>
      </c>
      <c r="I30" s="369">
        <f>(H30-G30)/G30</f>
        <v>-0.32133455584928894</v>
      </c>
    </row>
    <row r="31" spans="1:9" s="251" customFormat="1" ht="12.75">
      <c r="A31" s="251" t="s">
        <v>32</v>
      </c>
      <c r="B31" s="332">
        <v>11210940</v>
      </c>
      <c r="C31" s="332">
        <v>13425410</v>
      </c>
      <c r="D31" s="332">
        <v>644866</v>
      </c>
      <c r="E31" s="352">
        <v>25281216</v>
      </c>
      <c r="F31" s="352">
        <v>-13159335.219</v>
      </c>
      <c r="G31" s="332">
        <v>12121881</v>
      </c>
      <c r="H31" s="352">
        <v>9271134</v>
      </c>
      <c r="I31" s="369">
        <f>(H31-G31)/G31</f>
        <v>-0.23517365003005722</v>
      </c>
    </row>
    <row r="32" spans="1:9" s="251" customFormat="1" ht="12.75">
      <c r="A32" s="251" t="s">
        <v>33</v>
      </c>
      <c r="B32" s="332">
        <v>5455682</v>
      </c>
      <c r="C32" s="332">
        <v>6930286</v>
      </c>
      <c r="D32" s="332">
        <v>26618</v>
      </c>
      <c r="E32" s="352">
        <v>12412586</v>
      </c>
      <c r="F32" s="352">
        <v>-7483267.348999999</v>
      </c>
      <c r="G32" s="332">
        <v>4929319</v>
      </c>
      <c r="H32" s="352">
        <v>3140212</v>
      </c>
      <c r="I32" s="369">
        <f>(H32-G32)/G32</f>
        <v>-0.36295216438619615</v>
      </c>
    </row>
    <row r="33" spans="2:9" s="251" customFormat="1" ht="12.75">
      <c r="B33" s="332"/>
      <c r="C33" s="332"/>
      <c r="D33" s="332"/>
      <c r="E33" s="352"/>
      <c r="F33" s="352"/>
      <c r="G33" s="332"/>
      <c r="I33" s="369"/>
    </row>
    <row r="34" spans="1:9" s="251" customFormat="1" ht="12.75">
      <c r="A34" s="251" t="s">
        <v>34</v>
      </c>
      <c r="B34" s="332">
        <v>10913624</v>
      </c>
      <c r="C34" s="332">
        <v>17114536</v>
      </c>
      <c r="D34" s="332">
        <v>1303397</v>
      </c>
      <c r="E34" s="352">
        <v>29331557</v>
      </c>
      <c r="F34" s="352">
        <v>-15620095.385</v>
      </c>
      <c r="G34" s="332">
        <v>13711462</v>
      </c>
      <c r="H34" s="352">
        <v>9460166</v>
      </c>
      <c r="I34" s="369">
        <f>(H34-G34)/G34</f>
        <v>-0.310054172195496</v>
      </c>
    </row>
    <row r="35" spans="1:9" s="251" customFormat="1" ht="12.75">
      <c r="A35" s="251" t="s">
        <v>35</v>
      </c>
      <c r="B35" s="332">
        <v>51462956</v>
      </c>
      <c r="C35" s="332">
        <v>60372288</v>
      </c>
      <c r="D35" s="332">
        <v>0</v>
      </c>
      <c r="E35" s="352">
        <v>111835244</v>
      </c>
      <c r="F35" s="352">
        <v>-103640898.04100001</v>
      </c>
      <c r="G35" s="332">
        <v>8194346</v>
      </c>
      <c r="H35" s="352">
        <v>21687988</v>
      </c>
      <c r="I35" s="369">
        <f>(H35-G35)/G35</f>
        <v>1.6467015183395965</v>
      </c>
    </row>
    <row r="36" spans="1:9" s="251" customFormat="1" ht="12.75">
      <c r="A36" s="251" t="s">
        <v>36</v>
      </c>
      <c r="B36" s="332">
        <v>10769570</v>
      </c>
      <c r="C36" s="332">
        <v>12531379</v>
      </c>
      <c r="D36" s="332">
        <v>0</v>
      </c>
      <c r="E36" s="352">
        <v>23300949</v>
      </c>
      <c r="F36" s="352">
        <v>-15204368.018</v>
      </c>
      <c r="G36" s="332">
        <v>8096581</v>
      </c>
      <c r="H36" s="352">
        <v>7264610</v>
      </c>
      <c r="I36" s="369">
        <f>(H36-G36)/G36</f>
        <v>-0.10275584224995711</v>
      </c>
    </row>
    <row r="37" spans="1:9" s="251" customFormat="1" ht="12.75">
      <c r="A37" s="251" t="s">
        <v>37</v>
      </c>
      <c r="B37" s="332">
        <v>26345555</v>
      </c>
      <c r="C37" s="332">
        <v>30940537</v>
      </c>
      <c r="D37" s="332">
        <v>22261</v>
      </c>
      <c r="E37" s="352">
        <v>57308353</v>
      </c>
      <c r="F37" s="352">
        <v>-40200083.757</v>
      </c>
      <c r="G37" s="332">
        <v>17108269</v>
      </c>
      <c r="H37" s="352">
        <v>12728740</v>
      </c>
      <c r="I37" s="369">
        <f>(H37-G37)/G37</f>
        <v>-0.25598901911116784</v>
      </c>
    </row>
    <row r="38" spans="2:9" s="251" customFormat="1" ht="12.75">
      <c r="B38" s="332"/>
      <c r="C38" s="332"/>
      <c r="D38" s="332"/>
      <c r="E38" s="352"/>
      <c r="F38" s="352"/>
      <c r="G38" s="332"/>
      <c r="H38" s="352"/>
      <c r="I38" s="369"/>
    </row>
    <row r="39" spans="1:9" s="251" customFormat="1" ht="12.75">
      <c r="A39" s="251" t="s">
        <v>38</v>
      </c>
      <c r="B39" s="332">
        <v>5836451</v>
      </c>
      <c r="C39" s="332">
        <v>8172226</v>
      </c>
      <c r="D39" s="332">
        <v>651195</v>
      </c>
      <c r="E39" s="352">
        <v>14659872</v>
      </c>
      <c r="F39" s="352">
        <v>-7024846.136</v>
      </c>
      <c r="G39" s="332">
        <v>7635026</v>
      </c>
      <c r="H39" s="352">
        <v>6832843</v>
      </c>
      <c r="I39" s="369">
        <f>(H39-G39)/G39</f>
        <v>-0.10506617790168625</v>
      </c>
    </row>
    <row r="40" spans="1:9" s="251" customFormat="1" ht="12.75">
      <c r="A40" s="251" t="s">
        <v>39</v>
      </c>
      <c r="B40" s="332">
        <v>29722560</v>
      </c>
      <c r="C40" s="332">
        <v>33456038</v>
      </c>
      <c r="D40" s="332">
        <v>47635</v>
      </c>
      <c r="E40" s="352">
        <v>63226233</v>
      </c>
      <c r="F40" s="352">
        <v>-39750593.876</v>
      </c>
      <c r="G40" s="332">
        <v>23475639</v>
      </c>
      <c r="H40" s="352">
        <v>12937228</v>
      </c>
      <c r="I40" s="369">
        <f>(H40-G40)/G40</f>
        <v>-0.44890837689231805</v>
      </c>
    </row>
    <row r="41" spans="1:9" s="251" customFormat="1" ht="12.75">
      <c r="A41" s="251" t="s">
        <v>40</v>
      </c>
      <c r="B41" s="332">
        <v>38218461</v>
      </c>
      <c r="C41" s="332">
        <v>51783297</v>
      </c>
      <c r="D41" s="332">
        <v>0</v>
      </c>
      <c r="E41" s="352">
        <v>90001758</v>
      </c>
      <c r="F41" s="352">
        <v>-59336453.937</v>
      </c>
      <c r="G41" s="332">
        <v>30665304</v>
      </c>
      <c r="H41" s="352">
        <v>17223721</v>
      </c>
      <c r="I41" s="369">
        <f>(H41-G41)/G41</f>
        <v>-0.43833196631606847</v>
      </c>
    </row>
    <row r="42" spans="1:9" s="251" customFormat="1" ht="12.75">
      <c r="A42" s="251" t="s">
        <v>41</v>
      </c>
      <c r="B42" s="332">
        <v>2893079</v>
      </c>
      <c r="C42" s="332">
        <v>5468447</v>
      </c>
      <c r="D42" s="352">
        <v>0</v>
      </c>
      <c r="E42" s="352">
        <v>8361526</v>
      </c>
      <c r="F42" s="352">
        <v>-5034067.708000001</v>
      </c>
      <c r="G42" s="332">
        <v>3327458</v>
      </c>
      <c r="H42" s="352">
        <v>2382344</v>
      </c>
      <c r="I42" s="369">
        <f>(H42-G42)/G42</f>
        <v>-0.28403483980864674</v>
      </c>
    </row>
    <row r="43" spans="2:9" s="251" customFormat="1" ht="12.75">
      <c r="B43" s="332"/>
      <c r="C43" s="332"/>
      <c r="D43" s="352"/>
      <c r="E43" s="352"/>
      <c r="F43" s="352"/>
      <c r="G43" s="332"/>
      <c r="H43" s="352"/>
      <c r="I43" s="369"/>
    </row>
    <row r="44" spans="1:9" s="260" customFormat="1" ht="13.5" customHeight="1">
      <c r="A44" s="254" t="s">
        <v>42</v>
      </c>
      <c r="B44" s="276">
        <v>518096161</v>
      </c>
      <c r="C44" s="276">
        <v>596648882</v>
      </c>
      <c r="D44" s="276">
        <v>28162562</v>
      </c>
      <c r="E44" s="365">
        <v>1142907605</v>
      </c>
      <c r="F44" s="365">
        <v>-716435855.0910001</v>
      </c>
      <c r="G44" s="276">
        <v>426471750</v>
      </c>
      <c r="H44" s="365">
        <f>SUM(H9:H42)</f>
        <v>315504216</v>
      </c>
      <c r="I44" s="371">
        <f>(H44-G44)/G44</f>
        <v>-0.26019902607851514</v>
      </c>
    </row>
    <row r="48" ht="12.75">
      <c r="G48" s="366">
        <v>48</v>
      </c>
    </row>
  </sheetData>
  <mergeCells count="1">
    <mergeCell ref="A2:C2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10" width="13.7109375" style="15" customWidth="1"/>
    <col min="11" max="11" width="12.7109375" style="115" customWidth="1"/>
    <col min="12" max="16384" width="21.7109375" style="0" customWidth="1"/>
  </cols>
  <sheetData>
    <row r="1" spans="1:11" ht="12.75">
      <c r="A1" s="14" t="s">
        <v>94</v>
      </c>
      <c r="K1" s="15"/>
    </row>
    <row r="2" ht="12.75">
      <c r="A2" s="14" t="s">
        <v>95</v>
      </c>
    </row>
    <row r="4" spans="1:11" ht="12.75">
      <c r="A4" s="16"/>
      <c r="B4" s="17"/>
      <c r="C4" s="17"/>
      <c r="D4" s="17"/>
      <c r="E4" s="17"/>
      <c r="F4" s="17"/>
      <c r="G4" s="17"/>
      <c r="H4" s="17"/>
      <c r="I4" s="17"/>
      <c r="J4" s="17"/>
      <c r="K4" s="22" t="s">
        <v>2</v>
      </c>
    </row>
    <row r="5" spans="1:11" ht="12.75">
      <c r="A5" s="18"/>
      <c r="B5" s="30" t="s">
        <v>4</v>
      </c>
      <c r="C5" s="30" t="s">
        <v>5</v>
      </c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23" t="s">
        <v>13</v>
      </c>
    </row>
    <row r="6" spans="2:10" ht="12.75">
      <c r="B6" s="27"/>
      <c r="C6" s="27"/>
      <c r="D6" s="27"/>
      <c r="E6" s="27"/>
      <c r="F6" s="27"/>
      <c r="G6" s="27"/>
      <c r="H6" s="27"/>
      <c r="I6" s="27"/>
      <c r="J6" s="27"/>
    </row>
    <row r="7" spans="1:14" ht="12.75">
      <c r="A7" t="s">
        <v>14</v>
      </c>
      <c r="B7" s="27">
        <v>1627</v>
      </c>
      <c r="C7" s="27">
        <v>1644</v>
      </c>
      <c r="D7" s="27">
        <v>1539</v>
      </c>
      <c r="E7" s="27">
        <v>1516</v>
      </c>
      <c r="F7" s="27">
        <v>1631</v>
      </c>
      <c r="G7" s="27">
        <v>1828</v>
      </c>
      <c r="H7" s="27">
        <v>1883</v>
      </c>
      <c r="I7" s="27">
        <v>1946</v>
      </c>
      <c r="J7" s="27">
        <v>1806</v>
      </c>
      <c r="K7" s="115">
        <v>-0.072</v>
      </c>
      <c r="M7" s="25"/>
      <c r="N7" s="25"/>
    </row>
    <row r="8" spans="1:14" ht="12.75">
      <c r="A8" t="s">
        <v>15</v>
      </c>
      <c r="B8" s="27">
        <v>1087</v>
      </c>
      <c r="C8" s="27">
        <v>1088</v>
      </c>
      <c r="D8" s="27">
        <v>1047</v>
      </c>
      <c r="E8" s="27">
        <v>1009</v>
      </c>
      <c r="F8" s="27">
        <v>957</v>
      </c>
      <c r="G8" s="27">
        <v>1094</v>
      </c>
      <c r="H8" s="27">
        <v>1245</v>
      </c>
      <c r="I8" s="27">
        <v>1341</v>
      </c>
      <c r="J8" s="27">
        <v>1311</v>
      </c>
      <c r="K8" s="115">
        <v>-0.022</v>
      </c>
      <c r="M8" s="25"/>
      <c r="N8" s="25"/>
    </row>
    <row r="9" spans="1:14" ht="12.75">
      <c r="A9" t="s">
        <v>16</v>
      </c>
      <c r="B9" s="27">
        <v>3269</v>
      </c>
      <c r="C9" s="27">
        <v>3354</v>
      </c>
      <c r="D9" s="27">
        <v>3206</v>
      </c>
      <c r="E9" s="27">
        <v>3253</v>
      </c>
      <c r="F9" s="27">
        <v>3317</v>
      </c>
      <c r="G9" s="27">
        <v>3326</v>
      </c>
      <c r="H9" s="27">
        <v>3375</v>
      </c>
      <c r="I9" s="27">
        <v>2957</v>
      </c>
      <c r="J9" s="27">
        <v>2621</v>
      </c>
      <c r="K9" s="115">
        <v>-0.114</v>
      </c>
      <c r="M9" s="25"/>
      <c r="N9" s="25"/>
    </row>
    <row r="10" spans="1:14" ht="12.75">
      <c r="A10" t="s">
        <v>17</v>
      </c>
      <c r="B10" s="27">
        <v>3852</v>
      </c>
      <c r="C10" s="27">
        <v>3556</v>
      </c>
      <c r="D10" s="27">
        <v>3543</v>
      </c>
      <c r="E10" s="27">
        <v>3919</v>
      </c>
      <c r="F10" s="27">
        <v>3959</v>
      </c>
      <c r="G10" s="27">
        <v>4303</v>
      </c>
      <c r="H10" s="27">
        <v>5289</v>
      </c>
      <c r="I10" s="27">
        <v>5438</v>
      </c>
      <c r="J10" s="27">
        <v>5292</v>
      </c>
      <c r="K10" s="115">
        <v>-0.027</v>
      </c>
      <c r="M10" s="25"/>
      <c r="N10" s="25"/>
    </row>
    <row r="11" spans="2:14" ht="12.75">
      <c r="B11" s="27"/>
      <c r="C11" s="27"/>
      <c r="D11" s="27"/>
      <c r="E11" s="27"/>
      <c r="F11" s="27"/>
      <c r="G11" s="27"/>
      <c r="H11" s="27"/>
      <c r="I11" s="27"/>
      <c r="J11" s="27"/>
      <c r="M11" s="25"/>
      <c r="N11" s="25"/>
    </row>
    <row r="12" spans="1:14" ht="12.75">
      <c r="A12" t="s">
        <v>18</v>
      </c>
      <c r="B12" s="27">
        <v>1183</v>
      </c>
      <c r="C12" s="27">
        <v>1374</v>
      </c>
      <c r="D12" s="27">
        <v>1447</v>
      </c>
      <c r="E12" s="27">
        <v>1359</v>
      </c>
      <c r="F12" s="27">
        <v>1505</v>
      </c>
      <c r="G12" s="27">
        <v>1658</v>
      </c>
      <c r="H12" s="27">
        <v>1723</v>
      </c>
      <c r="I12" s="27">
        <v>1627</v>
      </c>
      <c r="J12" s="27">
        <v>1664</v>
      </c>
      <c r="K12" s="115">
        <v>0.023</v>
      </c>
      <c r="M12" s="25"/>
      <c r="N12" s="25"/>
    </row>
    <row r="13" spans="1:14" ht="12.75">
      <c r="A13" t="s">
        <v>19</v>
      </c>
      <c r="B13" s="27">
        <v>2932</v>
      </c>
      <c r="C13" s="27">
        <v>2791</v>
      </c>
      <c r="D13" s="27">
        <v>2829</v>
      </c>
      <c r="E13" s="27">
        <v>2765</v>
      </c>
      <c r="F13" s="27">
        <v>2765</v>
      </c>
      <c r="G13" s="27">
        <v>2763</v>
      </c>
      <c r="H13" s="27">
        <v>2821</v>
      </c>
      <c r="I13" s="27">
        <v>2911</v>
      </c>
      <c r="J13" s="27">
        <v>3004</v>
      </c>
      <c r="K13" s="115">
        <v>0.032</v>
      </c>
      <c r="M13" s="25"/>
      <c r="N13" s="25"/>
    </row>
    <row r="14" spans="1:14" ht="12.75">
      <c r="A14" t="s">
        <v>20</v>
      </c>
      <c r="B14" s="27">
        <v>1470</v>
      </c>
      <c r="C14" s="27">
        <v>1474</v>
      </c>
      <c r="D14" s="27">
        <v>1475</v>
      </c>
      <c r="E14" s="27">
        <v>1401</v>
      </c>
      <c r="F14" s="27">
        <v>1419</v>
      </c>
      <c r="G14" s="27">
        <v>1389</v>
      </c>
      <c r="H14" s="27">
        <v>1726</v>
      </c>
      <c r="I14" s="27">
        <v>1650</v>
      </c>
      <c r="J14" s="27">
        <v>1508</v>
      </c>
      <c r="K14" s="115">
        <v>-0.086</v>
      </c>
      <c r="M14" s="25"/>
      <c r="N14" s="25"/>
    </row>
    <row r="15" spans="1:14" ht="12.75">
      <c r="A15" t="s">
        <v>21</v>
      </c>
      <c r="B15" s="27">
        <v>1210</v>
      </c>
      <c r="C15" s="27">
        <v>1229</v>
      </c>
      <c r="D15" s="27">
        <v>1223</v>
      </c>
      <c r="E15" s="27">
        <v>1207</v>
      </c>
      <c r="F15" s="27">
        <v>1200</v>
      </c>
      <c r="G15" s="27">
        <v>1254</v>
      </c>
      <c r="H15" s="27">
        <v>1301</v>
      </c>
      <c r="I15" s="27">
        <v>1228</v>
      </c>
      <c r="J15" s="27">
        <v>1202</v>
      </c>
      <c r="K15" s="115">
        <v>-0.021</v>
      </c>
      <c r="M15" s="25"/>
      <c r="N15" s="25"/>
    </row>
    <row r="16" spans="2:14" ht="12.75">
      <c r="B16" s="27"/>
      <c r="C16" s="27"/>
      <c r="D16" s="27"/>
      <c r="E16" s="27"/>
      <c r="F16" s="27"/>
      <c r="G16" s="27"/>
      <c r="H16" s="27"/>
      <c r="I16" s="27"/>
      <c r="J16" s="27"/>
      <c r="M16" s="25"/>
      <c r="N16" s="25"/>
    </row>
    <row r="17" spans="1:14" ht="12.75">
      <c r="A17" t="s">
        <v>22</v>
      </c>
      <c r="B17" s="27">
        <v>2149</v>
      </c>
      <c r="C17" s="27">
        <v>2271</v>
      </c>
      <c r="D17" s="27">
        <v>2334</v>
      </c>
      <c r="E17" s="27">
        <v>2374</v>
      </c>
      <c r="F17" s="27">
        <v>2505</v>
      </c>
      <c r="G17" s="27">
        <v>2568</v>
      </c>
      <c r="H17" s="27">
        <v>2682</v>
      </c>
      <c r="I17" s="27">
        <v>2700</v>
      </c>
      <c r="J17" s="27">
        <v>2849</v>
      </c>
      <c r="K17" s="115">
        <v>0.055</v>
      </c>
      <c r="M17" s="25"/>
      <c r="N17" s="25"/>
    </row>
    <row r="18" spans="1:14" ht="12.75">
      <c r="A18" t="s">
        <v>23</v>
      </c>
      <c r="B18" s="27">
        <v>2632</v>
      </c>
      <c r="C18" s="27">
        <v>2551</v>
      </c>
      <c r="D18" s="27">
        <v>2604</v>
      </c>
      <c r="E18" s="27">
        <v>2487</v>
      </c>
      <c r="F18" s="27">
        <v>2539</v>
      </c>
      <c r="G18" s="27">
        <v>2654</v>
      </c>
      <c r="H18" s="27">
        <v>2804</v>
      </c>
      <c r="I18" s="27">
        <v>2845</v>
      </c>
      <c r="J18" s="27">
        <v>2866</v>
      </c>
      <c r="K18" s="115">
        <v>0.007</v>
      </c>
      <c r="M18" s="25"/>
      <c r="N18" s="25"/>
    </row>
    <row r="19" spans="1:14" ht="12.75">
      <c r="A19" t="s">
        <v>24</v>
      </c>
      <c r="B19" s="27">
        <v>5870</v>
      </c>
      <c r="C19" s="27">
        <v>5994</v>
      </c>
      <c r="D19" s="27">
        <v>5458</v>
      </c>
      <c r="E19" s="27">
        <v>4854</v>
      </c>
      <c r="F19" s="27">
        <v>4590</v>
      </c>
      <c r="G19" s="27">
        <v>4859</v>
      </c>
      <c r="H19" s="27">
        <v>5460</v>
      </c>
      <c r="I19" s="27">
        <v>5313</v>
      </c>
      <c r="J19" s="27">
        <v>5379</v>
      </c>
      <c r="K19" s="115">
        <v>0.012</v>
      </c>
      <c r="M19" s="25"/>
      <c r="N19" s="25"/>
    </row>
    <row r="20" spans="1:14" ht="12.75">
      <c r="A20" t="s">
        <v>25</v>
      </c>
      <c r="B20" s="27">
        <v>4175</v>
      </c>
      <c r="C20" s="27">
        <v>4321</v>
      </c>
      <c r="D20" s="27">
        <v>4332</v>
      </c>
      <c r="E20" s="27">
        <v>4562</v>
      </c>
      <c r="F20" s="27">
        <v>3783</v>
      </c>
      <c r="G20" s="27">
        <v>4697</v>
      </c>
      <c r="H20" s="27">
        <v>5391</v>
      </c>
      <c r="I20" s="27">
        <v>5738</v>
      </c>
      <c r="J20" s="27">
        <v>6395</v>
      </c>
      <c r="K20" s="115">
        <v>0.114</v>
      </c>
      <c r="M20" s="25"/>
      <c r="N20" s="25"/>
    </row>
    <row r="21" spans="2:14" ht="12.75">
      <c r="B21" s="27"/>
      <c r="C21" s="27"/>
      <c r="D21" s="27"/>
      <c r="E21" s="27"/>
      <c r="F21" s="27"/>
      <c r="G21" s="27"/>
      <c r="H21" s="27"/>
      <c r="I21" s="27"/>
      <c r="J21" s="27"/>
      <c r="M21" s="25"/>
      <c r="N21" s="25"/>
    </row>
    <row r="22" spans="1:14" ht="12.75">
      <c r="A22" t="s">
        <v>26</v>
      </c>
      <c r="B22" s="27">
        <v>2199</v>
      </c>
      <c r="C22" s="27">
        <v>2256</v>
      </c>
      <c r="D22" s="27">
        <v>2978</v>
      </c>
      <c r="E22" s="27">
        <v>2926</v>
      </c>
      <c r="F22" s="27">
        <v>3286</v>
      </c>
      <c r="G22" s="27">
        <v>3324</v>
      </c>
      <c r="H22" s="27">
        <v>3372</v>
      </c>
      <c r="I22" s="27">
        <v>3305</v>
      </c>
      <c r="J22" s="27">
        <v>3491</v>
      </c>
      <c r="K22" s="115">
        <v>0.056</v>
      </c>
      <c r="M22" s="25"/>
      <c r="N22" s="25"/>
    </row>
    <row r="23" spans="1:14" ht="12.75">
      <c r="A23" t="s">
        <v>27</v>
      </c>
      <c r="B23" s="27">
        <v>2062</v>
      </c>
      <c r="C23" s="27">
        <v>2197</v>
      </c>
      <c r="D23" s="27">
        <v>2721</v>
      </c>
      <c r="E23" s="27">
        <v>2780</v>
      </c>
      <c r="F23" s="27">
        <v>2942</v>
      </c>
      <c r="G23" s="27">
        <v>3004</v>
      </c>
      <c r="H23" s="27">
        <v>3071</v>
      </c>
      <c r="I23" s="27">
        <v>3119</v>
      </c>
      <c r="J23" s="27">
        <v>3187</v>
      </c>
      <c r="K23" s="115">
        <v>0.022</v>
      </c>
      <c r="M23" s="25"/>
      <c r="N23" s="25"/>
    </row>
    <row r="24" spans="1:14" ht="12.75">
      <c r="A24" t="s">
        <v>28</v>
      </c>
      <c r="B24" s="27">
        <v>1071</v>
      </c>
      <c r="C24" s="27">
        <v>1121</v>
      </c>
      <c r="D24" s="27">
        <v>1080</v>
      </c>
      <c r="E24" s="27">
        <v>1008</v>
      </c>
      <c r="F24" s="27">
        <v>932</v>
      </c>
      <c r="G24" s="27">
        <v>934</v>
      </c>
      <c r="H24" s="27">
        <v>930</v>
      </c>
      <c r="I24" s="27">
        <v>911</v>
      </c>
      <c r="J24" s="27">
        <v>842</v>
      </c>
      <c r="K24" s="115">
        <v>-0.076</v>
      </c>
      <c r="M24" s="25"/>
      <c r="N24" s="25"/>
    </row>
    <row r="25" spans="1:14" ht="12.75">
      <c r="A25" t="s">
        <v>29</v>
      </c>
      <c r="B25" s="27">
        <v>5388</v>
      </c>
      <c r="C25" s="27">
        <v>5452</v>
      </c>
      <c r="D25" s="27">
        <v>5169</v>
      </c>
      <c r="E25" s="27">
        <v>5037</v>
      </c>
      <c r="F25" s="27">
        <v>4845</v>
      </c>
      <c r="G25" s="27">
        <v>4738</v>
      </c>
      <c r="H25" s="27">
        <v>4812</v>
      </c>
      <c r="I25" s="27">
        <v>4883</v>
      </c>
      <c r="J25" s="27">
        <v>5034</v>
      </c>
      <c r="K25" s="115">
        <v>0.031</v>
      </c>
      <c r="M25" s="25"/>
      <c r="N25" s="25"/>
    </row>
    <row r="26" spans="2:14" ht="12.75">
      <c r="B26" s="27"/>
      <c r="C26" s="27"/>
      <c r="D26" s="27"/>
      <c r="E26" s="27"/>
      <c r="F26" s="27"/>
      <c r="G26" s="27"/>
      <c r="H26" s="27"/>
      <c r="I26" s="27"/>
      <c r="J26" s="27"/>
      <c r="M26" s="25"/>
      <c r="N26" s="25"/>
    </row>
    <row r="27" spans="1:14" ht="12.75">
      <c r="A27" t="s">
        <v>30</v>
      </c>
      <c r="B27" s="27">
        <v>3949</v>
      </c>
      <c r="C27" s="27">
        <v>4954</v>
      </c>
      <c r="D27" s="27">
        <v>4739</v>
      </c>
      <c r="E27" s="27">
        <v>5127</v>
      </c>
      <c r="F27" s="27">
        <v>4572</v>
      </c>
      <c r="G27" s="27">
        <v>3859</v>
      </c>
      <c r="H27" s="27">
        <v>3790</v>
      </c>
      <c r="I27" s="27">
        <v>3106</v>
      </c>
      <c r="J27" s="27">
        <v>3008</v>
      </c>
      <c r="K27" s="115">
        <v>-0.032</v>
      </c>
      <c r="M27" s="25"/>
      <c r="N27" s="25"/>
    </row>
    <row r="28" spans="1:14" ht="12.75">
      <c r="A28" t="s">
        <v>31</v>
      </c>
      <c r="B28" s="27">
        <v>2084</v>
      </c>
      <c r="C28" s="27">
        <v>2241</v>
      </c>
      <c r="D28" s="27">
        <v>3137</v>
      </c>
      <c r="E28" s="27">
        <v>2987</v>
      </c>
      <c r="F28" s="27">
        <v>3277</v>
      </c>
      <c r="G28" s="27">
        <v>3367</v>
      </c>
      <c r="H28" s="27">
        <v>3482</v>
      </c>
      <c r="I28" s="27">
        <v>3668</v>
      </c>
      <c r="J28" s="27">
        <v>3247</v>
      </c>
      <c r="K28" s="115">
        <v>-0.115</v>
      </c>
      <c r="M28" s="25"/>
      <c r="N28" s="25"/>
    </row>
    <row r="29" spans="1:14" ht="12.75">
      <c r="A29" t="s">
        <v>32</v>
      </c>
      <c r="B29" s="27">
        <v>2557</v>
      </c>
      <c r="C29" s="27">
        <v>2782</v>
      </c>
      <c r="D29" s="27">
        <v>2656</v>
      </c>
      <c r="E29" s="27">
        <v>2457</v>
      </c>
      <c r="F29" s="27">
        <v>2561</v>
      </c>
      <c r="G29" s="27">
        <v>2698</v>
      </c>
      <c r="H29" s="27">
        <v>2943</v>
      </c>
      <c r="I29" s="27">
        <v>3072</v>
      </c>
      <c r="J29" s="27">
        <v>3316</v>
      </c>
      <c r="K29" s="115">
        <v>0.079</v>
      </c>
      <c r="M29" s="25"/>
      <c r="N29" s="25"/>
    </row>
    <row r="30" spans="1:14" ht="12.75">
      <c r="A30" t="s">
        <v>33</v>
      </c>
      <c r="B30" s="27">
        <v>3178</v>
      </c>
      <c r="C30" s="27">
        <v>3360</v>
      </c>
      <c r="D30" s="27">
        <v>3300</v>
      </c>
      <c r="E30" s="27">
        <v>3481</v>
      </c>
      <c r="F30" s="27">
        <v>3639</v>
      </c>
      <c r="G30" s="27">
        <v>3720</v>
      </c>
      <c r="H30" s="27">
        <v>3783</v>
      </c>
      <c r="I30" s="27">
        <v>3831</v>
      </c>
      <c r="J30" s="27">
        <v>4017</v>
      </c>
      <c r="K30" s="115">
        <v>0.049</v>
      </c>
      <c r="M30" s="25"/>
      <c r="N30" s="25"/>
    </row>
    <row r="31" spans="2:14" ht="12.75">
      <c r="B31" s="27"/>
      <c r="C31" s="27"/>
      <c r="D31" s="27"/>
      <c r="E31" s="27"/>
      <c r="F31" s="27"/>
      <c r="G31" s="27"/>
      <c r="H31" s="27"/>
      <c r="I31" s="27"/>
      <c r="J31" s="27"/>
      <c r="M31" s="25"/>
      <c r="N31" s="25"/>
    </row>
    <row r="32" spans="1:14" ht="12.75">
      <c r="A32" t="s">
        <v>34</v>
      </c>
      <c r="B32" s="27">
        <v>2203</v>
      </c>
      <c r="C32" s="27">
        <v>2309</v>
      </c>
      <c r="D32" s="27">
        <v>2361</v>
      </c>
      <c r="E32" s="27">
        <v>2369</v>
      </c>
      <c r="F32" s="27">
        <v>2412</v>
      </c>
      <c r="G32" s="27">
        <v>2240</v>
      </c>
      <c r="H32" s="27">
        <v>2351</v>
      </c>
      <c r="I32" s="27">
        <v>2530</v>
      </c>
      <c r="J32" s="27">
        <v>2629</v>
      </c>
      <c r="K32" s="115">
        <v>0.039</v>
      </c>
      <c r="M32" s="25"/>
      <c r="N32" s="25"/>
    </row>
    <row r="33" spans="1:14" ht="12.75">
      <c r="A33" t="s">
        <v>35</v>
      </c>
      <c r="B33" s="27">
        <v>4684</v>
      </c>
      <c r="C33" s="27">
        <v>4742</v>
      </c>
      <c r="D33" s="27">
        <v>5235</v>
      </c>
      <c r="E33" s="27">
        <v>5521</v>
      </c>
      <c r="F33" s="27">
        <v>5524</v>
      </c>
      <c r="G33" s="27">
        <v>5648</v>
      </c>
      <c r="H33" s="27">
        <v>5868</v>
      </c>
      <c r="I33" s="27">
        <v>6163</v>
      </c>
      <c r="J33" s="27">
        <v>6167</v>
      </c>
      <c r="K33" s="115">
        <v>0.001</v>
      </c>
      <c r="M33" s="25"/>
      <c r="N33" s="25"/>
    </row>
    <row r="34" spans="1:14" ht="12.75">
      <c r="A34" t="s">
        <v>36</v>
      </c>
      <c r="B34" s="27">
        <v>3179</v>
      </c>
      <c r="C34" s="27">
        <v>3169</v>
      </c>
      <c r="D34" s="27">
        <v>3151</v>
      </c>
      <c r="E34" s="27">
        <v>2879</v>
      </c>
      <c r="F34" s="27">
        <v>2896</v>
      </c>
      <c r="G34" s="27">
        <v>3072</v>
      </c>
      <c r="H34" s="27">
        <v>3302</v>
      </c>
      <c r="I34" s="27">
        <v>3400</v>
      </c>
      <c r="J34" s="27">
        <v>3395</v>
      </c>
      <c r="K34" s="115">
        <v>-0.001</v>
      </c>
      <c r="M34" s="25"/>
      <c r="N34" s="25"/>
    </row>
    <row r="35" spans="1:14" ht="12.75">
      <c r="A35" t="s">
        <v>37</v>
      </c>
      <c r="B35" s="27">
        <v>3506</v>
      </c>
      <c r="C35" s="27">
        <v>3524</v>
      </c>
      <c r="D35" s="27">
        <v>3442</v>
      </c>
      <c r="E35" s="27">
        <v>3476</v>
      </c>
      <c r="F35" s="27">
        <v>3412</v>
      </c>
      <c r="G35" s="27">
        <v>3525</v>
      </c>
      <c r="H35" s="27">
        <v>3509</v>
      </c>
      <c r="I35" s="27">
        <v>3461</v>
      </c>
      <c r="J35" s="27">
        <v>3462</v>
      </c>
      <c r="K35" s="115">
        <v>0</v>
      </c>
      <c r="M35" s="25"/>
      <c r="N35" s="25"/>
    </row>
    <row r="36" spans="2:14" ht="12.75">
      <c r="B36" s="27"/>
      <c r="C36" s="27"/>
      <c r="D36" s="27"/>
      <c r="E36" s="27"/>
      <c r="F36" s="27"/>
      <c r="G36" s="27"/>
      <c r="H36" s="27"/>
      <c r="I36" s="27"/>
      <c r="J36" s="27"/>
      <c r="M36" s="25"/>
      <c r="N36" s="25"/>
    </row>
    <row r="37" spans="1:14" ht="12.75">
      <c r="A37" t="s">
        <v>38</v>
      </c>
      <c r="B37" s="27">
        <v>1803</v>
      </c>
      <c r="C37" s="27">
        <v>1836</v>
      </c>
      <c r="D37" s="27">
        <v>1785</v>
      </c>
      <c r="E37" s="27">
        <v>2003</v>
      </c>
      <c r="F37" s="27">
        <v>2219</v>
      </c>
      <c r="G37" s="27">
        <v>2436</v>
      </c>
      <c r="H37" s="27">
        <v>2502</v>
      </c>
      <c r="I37" s="27">
        <v>2973</v>
      </c>
      <c r="J37" s="27">
        <v>2870</v>
      </c>
      <c r="K37" s="115">
        <v>-0.035</v>
      </c>
      <c r="M37" s="25"/>
      <c r="N37" s="25"/>
    </row>
    <row r="38" spans="1:14" ht="12.75">
      <c r="A38" t="s">
        <v>39</v>
      </c>
      <c r="B38" s="27">
        <v>5324</v>
      </c>
      <c r="C38" s="27">
        <v>5405</v>
      </c>
      <c r="D38" s="27">
        <v>5255</v>
      </c>
      <c r="E38" s="27">
        <v>5168</v>
      </c>
      <c r="F38" s="27">
        <v>5403</v>
      </c>
      <c r="G38" s="27">
        <v>5698</v>
      </c>
      <c r="H38" s="27">
        <v>5813</v>
      </c>
      <c r="I38" s="27">
        <v>5951</v>
      </c>
      <c r="J38" s="27">
        <v>6495</v>
      </c>
      <c r="K38" s="115">
        <v>0.091</v>
      </c>
      <c r="M38" s="25"/>
      <c r="N38" s="25"/>
    </row>
    <row r="39" spans="1:14" ht="12.75">
      <c r="A39" t="s">
        <v>40</v>
      </c>
      <c r="B39" s="27">
        <v>4447</v>
      </c>
      <c r="C39" s="27">
        <v>4897</v>
      </c>
      <c r="D39" s="27">
        <v>10486</v>
      </c>
      <c r="E39" s="27">
        <v>8770</v>
      </c>
      <c r="F39" s="27">
        <v>8627</v>
      </c>
      <c r="G39" s="27">
        <v>8618</v>
      </c>
      <c r="H39" s="27">
        <v>8545</v>
      </c>
      <c r="I39" s="27">
        <v>7659</v>
      </c>
      <c r="J39" s="27">
        <v>6895</v>
      </c>
      <c r="K39" s="115">
        <v>-0.1</v>
      </c>
      <c r="M39" s="25"/>
      <c r="N39" s="25"/>
    </row>
    <row r="40" spans="1:14" ht="12.75">
      <c r="A40" t="s">
        <v>41</v>
      </c>
      <c r="B40" s="27">
        <v>4707</v>
      </c>
      <c r="C40" s="27">
        <v>4796</v>
      </c>
      <c r="D40" s="27">
        <v>4877</v>
      </c>
      <c r="E40" s="27">
        <v>4939</v>
      </c>
      <c r="F40" s="27">
        <v>4921</v>
      </c>
      <c r="G40" s="27">
        <v>5241</v>
      </c>
      <c r="H40" s="27">
        <v>5654</v>
      </c>
      <c r="I40" s="27">
        <v>5896</v>
      </c>
      <c r="J40" s="27">
        <v>6455</v>
      </c>
      <c r="K40" s="115">
        <v>0.095</v>
      </c>
      <c r="M40" s="25"/>
      <c r="N40" s="25"/>
    </row>
    <row r="41" spans="2:14" ht="12.75">
      <c r="B41" s="27"/>
      <c r="C41" s="27"/>
      <c r="D41" s="27"/>
      <c r="E41" s="27"/>
      <c r="F41" s="27"/>
      <c r="G41" s="27"/>
      <c r="H41" s="27"/>
      <c r="I41" s="27"/>
      <c r="J41" s="27"/>
      <c r="M41" s="25"/>
      <c r="N41" s="25"/>
    </row>
    <row r="42" spans="1:11" ht="12.75">
      <c r="A42" s="80" t="s">
        <v>90</v>
      </c>
      <c r="B42" s="129">
        <v>3025</v>
      </c>
      <c r="C42" s="129">
        <v>3112</v>
      </c>
      <c r="D42" s="129">
        <v>3568</v>
      </c>
      <c r="E42" s="129">
        <v>3528</v>
      </c>
      <c r="F42" s="129">
        <v>3603</v>
      </c>
      <c r="G42" s="129">
        <v>3689</v>
      </c>
      <c r="H42" s="129">
        <v>3822</v>
      </c>
      <c r="I42" s="129">
        <v>3839</v>
      </c>
      <c r="J42" s="129">
        <v>3822</v>
      </c>
      <c r="K42" s="127">
        <v>-0.004</v>
      </c>
    </row>
    <row r="43" spans="1:11" ht="12.75">
      <c r="A43" s="81" t="s">
        <v>91</v>
      </c>
      <c r="B43" s="130">
        <v>2993</v>
      </c>
      <c r="C43" s="130">
        <v>3096</v>
      </c>
      <c r="D43" s="130">
        <v>3336</v>
      </c>
      <c r="E43" s="130">
        <v>3273</v>
      </c>
      <c r="F43" s="130">
        <v>3273</v>
      </c>
      <c r="G43" s="130">
        <v>3376</v>
      </c>
      <c r="H43" s="130">
        <v>3551</v>
      </c>
      <c r="I43" s="130">
        <v>3558</v>
      </c>
      <c r="J43" s="130">
        <v>3586</v>
      </c>
      <c r="K43" s="128">
        <v>0.008</v>
      </c>
    </row>
    <row r="47" ht="12.75">
      <c r="K47" s="124">
        <v>5</v>
      </c>
    </row>
  </sheetData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A2" sqref="A2"/>
    </sheetView>
  </sheetViews>
  <sheetFormatPr defaultColWidth="9.140625" defaultRowHeight="12.75"/>
  <cols>
    <col min="1" max="1" width="21.7109375" style="45" customWidth="1"/>
    <col min="2" max="10" width="13.7109375" style="45" customWidth="1"/>
    <col min="11" max="11" width="12.57421875" style="45" customWidth="1"/>
    <col min="12" max="16384" width="9.140625" style="45" customWidth="1"/>
  </cols>
  <sheetData>
    <row r="1" spans="1:14" ht="12.75">
      <c r="A1" s="102" t="s">
        <v>98</v>
      </c>
      <c r="B1" s="103"/>
      <c r="C1" s="103"/>
      <c r="D1" s="103"/>
      <c r="E1" s="103"/>
      <c r="F1" s="103"/>
      <c r="G1" s="103"/>
      <c r="H1" s="103"/>
      <c r="I1" s="103"/>
      <c r="J1" s="103"/>
      <c r="K1" s="101">
        <v>6</v>
      </c>
      <c r="L1" s="103"/>
      <c r="M1" s="103"/>
      <c r="N1" s="103"/>
    </row>
    <row r="2" spans="1:14" ht="12.75">
      <c r="A2" s="102" t="s">
        <v>99</v>
      </c>
      <c r="B2" s="103"/>
      <c r="C2" s="103"/>
      <c r="D2" s="103"/>
      <c r="E2" s="103"/>
      <c r="F2" s="103"/>
      <c r="G2" s="103"/>
      <c r="H2" s="103"/>
      <c r="I2" s="103"/>
      <c r="J2" s="103"/>
      <c r="K2" s="99"/>
      <c r="L2" s="103"/>
      <c r="M2" s="103"/>
      <c r="N2" s="103"/>
    </row>
    <row r="3" spans="1:14" ht="12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99"/>
      <c r="L3" s="103"/>
      <c r="M3" s="103"/>
      <c r="N3" s="103"/>
    </row>
    <row r="4" spans="1:14" s="46" customFormat="1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22" t="s">
        <v>2</v>
      </c>
      <c r="L4" s="59"/>
      <c r="M4" s="59"/>
      <c r="N4" s="59"/>
    </row>
    <row r="5" spans="1:14" s="46" customFormat="1" ht="12.75">
      <c r="A5" s="34"/>
      <c r="B5" s="30" t="s">
        <v>4</v>
      </c>
      <c r="C5" s="30" t="s">
        <v>5</v>
      </c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23" t="s">
        <v>13</v>
      </c>
      <c r="L5" s="59"/>
      <c r="M5" s="59"/>
      <c r="N5" s="59"/>
    </row>
    <row r="6" spans="1:14" ht="12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99"/>
      <c r="L6" s="103"/>
      <c r="M6" s="103"/>
      <c r="N6" s="103"/>
    </row>
    <row r="7" spans="1:14" ht="12.75">
      <c r="A7" s="103" t="s">
        <v>14</v>
      </c>
      <c r="B7" s="105">
        <v>2629279</v>
      </c>
      <c r="C7" s="105">
        <v>2674351</v>
      </c>
      <c r="D7" s="105">
        <v>3194041</v>
      </c>
      <c r="E7" s="105">
        <v>3620793</v>
      </c>
      <c r="F7" s="105">
        <v>4420412</v>
      </c>
      <c r="G7" s="105">
        <v>4611601</v>
      </c>
      <c r="H7" s="105">
        <v>4631006</v>
      </c>
      <c r="I7" s="105">
        <v>4964824</v>
      </c>
      <c r="J7" s="105">
        <v>5790507</v>
      </c>
      <c r="K7" s="99">
        <v>0.166</v>
      </c>
      <c r="L7" s="103"/>
      <c r="M7" s="103"/>
      <c r="N7" s="103"/>
    </row>
    <row r="8" spans="1:14" ht="12.75">
      <c r="A8" s="103" t="s">
        <v>15</v>
      </c>
      <c r="B8" s="105">
        <v>3085192</v>
      </c>
      <c r="C8" s="105">
        <v>3158638</v>
      </c>
      <c r="D8" s="105">
        <v>3650325</v>
      </c>
      <c r="E8" s="105">
        <v>4263929</v>
      </c>
      <c r="F8" s="105">
        <v>4839255</v>
      </c>
      <c r="G8" s="105">
        <v>4607637</v>
      </c>
      <c r="H8" s="105">
        <v>4784563</v>
      </c>
      <c r="I8" s="105">
        <v>5198044</v>
      </c>
      <c r="J8" s="105">
        <v>5971381</v>
      </c>
      <c r="K8" s="99">
        <v>0.149</v>
      </c>
      <c r="L8" s="103"/>
      <c r="M8" s="103"/>
      <c r="N8" s="103"/>
    </row>
    <row r="9" spans="1:14" ht="12.75">
      <c r="A9" s="103" t="s">
        <v>16</v>
      </c>
      <c r="B9" s="105">
        <v>12560734</v>
      </c>
      <c r="C9" s="105">
        <v>12903929</v>
      </c>
      <c r="D9" s="105">
        <v>14406709</v>
      </c>
      <c r="E9" s="105">
        <v>15761449</v>
      </c>
      <c r="F9" s="105">
        <v>23261484</v>
      </c>
      <c r="G9" s="105">
        <v>23522396</v>
      </c>
      <c r="H9" s="105">
        <v>23807295</v>
      </c>
      <c r="I9" s="105">
        <v>25948195</v>
      </c>
      <c r="J9" s="105">
        <v>28106760</v>
      </c>
      <c r="K9" s="99">
        <v>0.083</v>
      </c>
      <c r="L9" s="103"/>
      <c r="M9" s="103"/>
      <c r="N9" s="103"/>
    </row>
    <row r="10" spans="1:14" ht="12.75">
      <c r="A10" s="103" t="s">
        <v>17</v>
      </c>
      <c r="B10" s="105">
        <v>1669272</v>
      </c>
      <c r="C10" s="105">
        <v>1967679</v>
      </c>
      <c r="D10" s="105">
        <v>2401499</v>
      </c>
      <c r="E10" s="105">
        <v>2397188</v>
      </c>
      <c r="F10" s="105">
        <v>2541432</v>
      </c>
      <c r="G10" s="105">
        <v>2370345</v>
      </c>
      <c r="H10" s="105">
        <v>2441989</v>
      </c>
      <c r="I10" s="105">
        <v>2486926</v>
      </c>
      <c r="J10" s="105">
        <v>2949355</v>
      </c>
      <c r="K10" s="99">
        <v>0.186</v>
      </c>
      <c r="L10" s="103"/>
      <c r="M10" s="103"/>
      <c r="N10" s="103"/>
    </row>
    <row r="11" spans="1:14" ht="12.75">
      <c r="A11" s="103"/>
      <c r="B11" s="105"/>
      <c r="C11" s="105"/>
      <c r="D11" s="105"/>
      <c r="E11" s="105"/>
      <c r="F11" s="105"/>
      <c r="G11" s="105"/>
      <c r="H11" s="105"/>
      <c r="I11" s="105"/>
      <c r="J11" s="105"/>
      <c r="K11" s="99"/>
      <c r="L11" s="103"/>
      <c r="M11" s="103"/>
      <c r="N11" s="103"/>
    </row>
    <row r="12" spans="1:14" ht="12.75">
      <c r="A12" s="103" t="s">
        <v>18</v>
      </c>
      <c r="B12" s="105">
        <v>1538124</v>
      </c>
      <c r="C12" s="105">
        <v>1433961</v>
      </c>
      <c r="D12" s="105">
        <v>1520362</v>
      </c>
      <c r="E12" s="105">
        <v>1780861</v>
      </c>
      <c r="F12" s="105">
        <v>1954085</v>
      </c>
      <c r="G12" s="105">
        <v>1909479</v>
      </c>
      <c r="H12" s="105">
        <v>2103354</v>
      </c>
      <c r="I12" s="105">
        <v>2507103</v>
      </c>
      <c r="J12" s="105">
        <v>2715280</v>
      </c>
      <c r="K12" s="99">
        <v>0.083</v>
      </c>
      <c r="L12" s="103"/>
      <c r="M12" s="103"/>
      <c r="N12" s="103"/>
    </row>
    <row r="13" spans="1:14" ht="12.75">
      <c r="A13" s="103" t="s">
        <v>19</v>
      </c>
      <c r="B13" s="105">
        <v>15991818</v>
      </c>
      <c r="C13" s="105">
        <v>17785390</v>
      </c>
      <c r="D13" s="105">
        <v>19584528</v>
      </c>
      <c r="E13" s="105">
        <v>23237077</v>
      </c>
      <c r="F13" s="105">
        <v>26668826</v>
      </c>
      <c r="G13" s="105">
        <v>29751698</v>
      </c>
      <c r="H13" s="105">
        <v>33350809</v>
      </c>
      <c r="I13" s="105">
        <v>36608481</v>
      </c>
      <c r="J13" s="105">
        <v>40389594</v>
      </c>
      <c r="K13" s="99">
        <v>0.103</v>
      </c>
      <c r="L13" s="103"/>
      <c r="M13" s="103"/>
      <c r="N13" s="103"/>
    </row>
    <row r="14" spans="1:14" ht="12.75">
      <c r="A14" s="103" t="s">
        <v>20</v>
      </c>
      <c r="B14" s="105">
        <v>21529510</v>
      </c>
      <c r="C14" s="105">
        <v>22032003</v>
      </c>
      <c r="D14" s="105">
        <v>23834366</v>
      </c>
      <c r="E14" s="105">
        <v>24875821</v>
      </c>
      <c r="F14" s="105">
        <v>27922981</v>
      </c>
      <c r="G14" s="105">
        <v>32019783</v>
      </c>
      <c r="H14" s="105">
        <v>31494322</v>
      </c>
      <c r="I14" s="105">
        <v>33620310</v>
      </c>
      <c r="J14" s="105">
        <v>38570016</v>
      </c>
      <c r="K14" s="99">
        <v>0.147</v>
      </c>
      <c r="L14" s="103"/>
      <c r="M14" s="103"/>
      <c r="N14" s="103"/>
    </row>
    <row r="15" spans="1:14" ht="12.75">
      <c r="A15" s="103" t="s">
        <v>21</v>
      </c>
      <c r="B15" s="105">
        <v>6741475</v>
      </c>
      <c r="C15" s="105">
        <v>7385596</v>
      </c>
      <c r="D15" s="105">
        <v>8014551</v>
      </c>
      <c r="E15" s="105">
        <v>9907070</v>
      </c>
      <c r="F15" s="105">
        <v>11732001</v>
      </c>
      <c r="G15" s="105">
        <v>12945477</v>
      </c>
      <c r="H15" s="105">
        <v>14204249</v>
      </c>
      <c r="I15" s="105">
        <v>17015674</v>
      </c>
      <c r="J15" s="105">
        <v>19537427</v>
      </c>
      <c r="K15" s="99">
        <v>0.148</v>
      </c>
      <c r="L15" s="103"/>
      <c r="M15" s="103"/>
      <c r="N15" s="103"/>
    </row>
    <row r="16" spans="1:14" ht="12.75">
      <c r="A16" s="103"/>
      <c r="B16" s="105"/>
      <c r="C16" s="105"/>
      <c r="D16" s="105"/>
      <c r="E16" s="105"/>
      <c r="F16" s="105"/>
      <c r="G16" s="105"/>
      <c r="H16" s="105"/>
      <c r="I16" s="105"/>
      <c r="J16" s="105"/>
      <c r="K16" s="99"/>
      <c r="L16" s="103"/>
      <c r="M16" s="103"/>
      <c r="N16" s="103"/>
    </row>
    <row r="17" spans="1:14" ht="12.75">
      <c r="A17" s="103" t="s">
        <v>22</v>
      </c>
      <c r="B17" s="105">
        <v>8106772</v>
      </c>
      <c r="C17" s="105">
        <v>8332143</v>
      </c>
      <c r="D17" s="105">
        <v>9558907</v>
      </c>
      <c r="E17" s="105">
        <v>10400655</v>
      </c>
      <c r="F17" s="105">
        <v>11601339</v>
      </c>
      <c r="G17" s="105">
        <v>12454809</v>
      </c>
      <c r="H17" s="105">
        <v>13172315</v>
      </c>
      <c r="I17" s="105">
        <v>14995938</v>
      </c>
      <c r="J17" s="105">
        <v>16059380</v>
      </c>
      <c r="K17" s="99">
        <v>0.071</v>
      </c>
      <c r="L17" s="103"/>
      <c r="M17" s="103"/>
      <c r="N17" s="103"/>
    </row>
    <row r="18" spans="1:14" ht="12.75">
      <c r="A18" s="103" t="s">
        <v>23</v>
      </c>
      <c r="B18" s="105">
        <v>6324230</v>
      </c>
      <c r="C18" s="105">
        <v>6896186</v>
      </c>
      <c r="D18" s="105">
        <v>7485913</v>
      </c>
      <c r="E18" s="105">
        <v>8616486</v>
      </c>
      <c r="F18" s="105">
        <v>9589081</v>
      </c>
      <c r="G18" s="105">
        <v>9953640</v>
      </c>
      <c r="H18" s="105">
        <v>9906516</v>
      </c>
      <c r="I18" s="105">
        <v>10954868</v>
      </c>
      <c r="J18" s="105">
        <v>12207350</v>
      </c>
      <c r="K18" s="99">
        <v>0.114</v>
      </c>
      <c r="L18" s="103"/>
      <c r="M18" s="103"/>
      <c r="N18" s="103"/>
    </row>
    <row r="19" spans="1:14" ht="12.75">
      <c r="A19" s="103" t="s">
        <v>24</v>
      </c>
      <c r="B19" s="105">
        <v>1763369</v>
      </c>
      <c r="C19" s="105">
        <v>1940372</v>
      </c>
      <c r="D19" s="105">
        <v>2434027</v>
      </c>
      <c r="E19" s="105">
        <v>3088887</v>
      </c>
      <c r="F19" s="105">
        <v>3891825</v>
      </c>
      <c r="G19" s="105">
        <v>4322460</v>
      </c>
      <c r="H19" s="105">
        <v>4429296</v>
      </c>
      <c r="I19" s="105">
        <v>5007115</v>
      </c>
      <c r="J19" s="105">
        <v>5166814</v>
      </c>
      <c r="K19" s="99">
        <v>0.032</v>
      </c>
      <c r="L19" s="103"/>
      <c r="M19" s="103"/>
      <c r="N19" s="103"/>
    </row>
    <row r="20" spans="1:14" ht="12.75">
      <c r="A20" s="103" t="s">
        <v>25</v>
      </c>
      <c r="B20" s="105">
        <v>3779715</v>
      </c>
      <c r="C20" s="105">
        <v>3875335</v>
      </c>
      <c r="D20" s="105">
        <v>4475959</v>
      </c>
      <c r="E20" s="105">
        <v>4974196</v>
      </c>
      <c r="F20" s="105">
        <v>6165601</v>
      </c>
      <c r="G20" s="105">
        <v>6630085</v>
      </c>
      <c r="H20" s="105">
        <v>7186213</v>
      </c>
      <c r="I20" s="105">
        <v>8499234</v>
      </c>
      <c r="J20" s="105">
        <v>7778654</v>
      </c>
      <c r="K20" s="99">
        <v>-0.085</v>
      </c>
      <c r="L20" s="103"/>
      <c r="M20" s="103"/>
      <c r="N20" s="103"/>
    </row>
    <row r="21" spans="1:14" ht="12.75">
      <c r="A21" s="103"/>
      <c r="B21" s="105"/>
      <c r="C21" s="105"/>
      <c r="D21" s="105"/>
      <c r="E21" s="105"/>
      <c r="F21" s="105"/>
      <c r="G21" s="105"/>
      <c r="H21" s="105"/>
      <c r="I21" s="105"/>
      <c r="J21" s="105"/>
      <c r="K21" s="99"/>
      <c r="L21" s="103"/>
      <c r="M21" s="103"/>
      <c r="N21" s="103"/>
    </row>
    <row r="22" spans="1:14" ht="12.75">
      <c r="A22" s="103" t="s">
        <v>26</v>
      </c>
      <c r="B22" s="105">
        <v>19819707</v>
      </c>
      <c r="C22" s="105">
        <v>20472371</v>
      </c>
      <c r="D22" s="105">
        <v>22830601</v>
      </c>
      <c r="E22" s="105">
        <v>26095448</v>
      </c>
      <c r="F22" s="105">
        <v>27103801</v>
      </c>
      <c r="G22" s="105">
        <v>31134402</v>
      </c>
      <c r="H22" s="105">
        <v>37223761</v>
      </c>
      <c r="I22" s="105">
        <v>40160599</v>
      </c>
      <c r="J22" s="105">
        <v>45172683</v>
      </c>
      <c r="K22" s="99">
        <v>0.125</v>
      </c>
      <c r="L22" s="103"/>
      <c r="M22" s="103"/>
      <c r="N22" s="103"/>
    </row>
    <row r="23" spans="1:14" ht="12.75">
      <c r="A23" s="103" t="s">
        <v>27</v>
      </c>
      <c r="B23" s="105">
        <v>25850617</v>
      </c>
      <c r="C23" s="105">
        <v>25931159</v>
      </c>
      <c r="D23" s="105">
        <v>26981548</v>
      </c>
      <c r="E23" s="105">
        <v>29125588</v>
      </c>
      <c r="F23" s="105">
        <v>29382578</v>
      </c>
      <c r="G23" s="105">
        <v>31400661</v>
      </c>
      <c r="H23" s="105">
        <v>34733266</v>
      </c>
      <c r="I23" s="105">
        <v>37960847</v>
      </c>
      <c r="J23" s="105">
        <v>39508124</v>
      </c>
      <c r="K23" s="99">
        <v>0.041</v>
      </c>
      <c r="L23" s="103"/>
      <c r="M23" s="103"/>
      <c r="N23" s="103"/>
    </row>
    <row r="24" spans="1:14" ht="12.75">
      <c r="A24" s="103" t="s">
        <v>28</v>
      </c>
      <c r="B24" s="105">
        <v>3589753</v>
      </c>
      <c r="C24" s="105">
        <v>3590604</v>
      </c>
      <c r="D24" s="105">
        <v>4516003</v>
      </c>
      <c r="E24" s="105">
        <v>5450221</v>
      </c>
      <c r="F24" s="105">
        <v>6453064.27</v>
      </c>
      <c r="G24" s="105">
        <v>7652024</v>
      </c>
      <c r="H24" s="105">
        <v>8280568</v>
      </c>
      <c r="I24" s="105">
        <v>9395640</v>
      </c>
      <c r="J24" s="105">
        <v>11348587</v>
      </c>
      <c r="K24" s="99">
        <v>0.208</v>
      </c>
      <c r="L24" s="103"/>
      <c r="M24" s="103"/>
      <c r="N24" s="103"/>
    </row>
    <row r="25" spans="1:14" ht="12.75">
      <c r="A25" s="103" t="s">
        <v>29</v>
      </c>
      <c r="B25" s="105">
        <v>3482756</v>
      </c>
      <c r="C25" s="105">
        <v>3537634</v>
      </c>
      <c r="D25" s="105">
        <v>3959052</v>
      </c>
      <c r="E25" s="105">
        <v>4113045</v>
      </c>
      <c r="F25" s="105">
        <v>4869449</v>
      </c>
      <c r="G25" s="105">
        <v>5365456</v>
      </c>
      <c r="H25" s="105">
        <v>5725284</v>
      </c>
      <c r="I25" s="105">
        <v>6216159</v>
      </c>
      <c r="J25" s="105">
        <v>6932511</v>
      </c>
      <c r="K25" s="99">
        <v>0.115</v>
      </c>
      <c r="L25" s="103"/>
      <c r="M25" s="103"/>
      <c r="N25" s="103"/>
    </row>
    <row r="26" spans="1:14" ht="12.75">
      <c r="A26" s="103"/>
      <c r="B26" s="105"/>
      <c r="C26" s="105"/>
      <c r="D26" s="105"/>
      <c r="E26" s="105"/>
      <c r="F26" s="105"/>
      <c r="G26" s="105"/>
      <c r="H26" s="105"/>
      <c r="I26" s="105"/>
      <c r="J26" s="105"/>
      <c r="K26" s="99"/>
      <c r="L26" s="103"/>
      <c r="M26" s="103"/>
      <c r="N26" s="103"/>
    </row>
    <row r="27" spans="1:14" ht="12.75">
      <c r="A27" s="103" t="s">
        <v>30</v>
      </c>
      <c r="B27" s="105">
        <v>1576733</v>
      </c>
      <c r="C27" s="105">
        <v>1713734</v>
      </c>
      <c r="D27" s="105">
        <v>2113267</v>
      </c>
      <c r="E27" s="105">
        <v>2367632</v>
      </c>
      <c r="F27" s="105">
        <v>3051329</v>
      </c>
      <c r="G27" s="105">
        <v>3605339</v>
      </c>
      <c r="H27" s="105">
        <v>4225980</v>
      </c>
      <c r="I27" s="105">
        <v>5422411</v>
      </c>
      <c r="J27" s="105">
        <v>5561266</v>
      </c>
      <c r="K27" s="99">
        <v>0.026</v>
      </c>
      <c r="L27" s="103"/>
      <c r="M27" s="103"/>
      <c r="N27" s="103"/>
    </row>
    <row r="28" spans="1:14" ht="12.75">
      <c r="A28" s="103" t="s">
        <v>31</v>
      </c>
      <c r="B28" s="105">
        <v>13347664</v>
      </c>
      <c r="C28" s="105">
        <v>15669579</v>
      </c>
      <c r="D28" s="105">
        <v>19128524</v>
      </c>
      <c r="E28" s="105">
        <v>21301026</v>
      </c>
      <c r="F28" s="105">
        <v>22486000</v>
      </c>
      <c r="G28" s="105">
        <v>22809215</v>
      </c>
      <c r="H28" s="105">
        <v>24444941</v>
      </c>
      <c r="I28" s="105">
        <v>25321353</v>
      </c>
      <c r="J28" s="105">
        <v>27650338</v>
      </c>
      <c r="K28" s="99">
        <v>0.092</v>
      </c>
      <c r="L28" s="103"/>
      <c r="M28" s="103"/>
      <c r="N28" s="103"/>
    </row>
    <row r="29" spans="1:14" ht="12.75">
      <c r="A29" s="103" t="s">
        <v>32</v>
      </c>
      <c r="B29" s="105">
        <v>4600347</v>
      </c>
      <c r="C29" s="105">
        <v>4726420</v>
      </c>
      <c r="D29" s="105">
        <v>5473025</v>
      </c>
      <c r="E29" s="105">
        <v>6669985</v>
      </c>
      <c r="F29" s="105">
        <v>7811436</v>
      </c>
      <c r="G29" s="105">
        <v>8008637</v>
      </c>
      <c r="H29" s="105">
        <v>8733794</v>
      </c>
      <c r="I29" s="105">
        <v>9857152</v>
      </c>
      <c r="J29" s="105">
        <v>10755150</v>
      </c>
      <c r="K29" s="99">
        <v>0.091</v>
      </c>
      <c r="L29" s="103"/>
      <c r="M29" s="103"/>
      <c r="N29" s="103"/>
    </row>
    <row r="30" spans="1:14" ht="12.75">
      <c r="A30" s="103" t="s">
        <v>33</v>
      </c>
      <c r="B30" s="105">
        <v>2060663</v>
      </c>
      <c r="C30" s="105">
        <v>2181206</v>
      </c>
      <c r="D30" s="105">
        <v>2521948</v>
      </c>
      <c r="E30" s="105">
        <v>2720059</v>
      </c>
      <c r="F30" s="105">
        <v>3244789</v>
      </c>
      <c r="G30" s="105">
        <v>3383880</v>
      </c>
      <c r="H30" s="105">
        <v>3985363</v>
      </c>
      <c r="I30" s="105">
        <v>4442255</v>
      </c>
      <c r="J30" s="105">
        <v>4767989</v>
      </c>
      <c r="K30" s="99">
        <v>0.073</v>
      </c>
      <c r="L30" s="103"/>
      <c r="M30" s="103"/>
      <c r="N30" s="103"/>
    </row>
    <row r="31" spans="1:14" ht="12.75">
      <c r="A31" s="103"/>
      <c r="B31" s="105"/>
      <c r="C31" s="105"/>
      <c r="D31" s="105"/>
      <c r="E31" s="105"/>
      <c r="F31" s="105"/>
      <c r="G31" s="105"/>
      <c r="H31" s="105"/>
      <c r="I31" s="105"/>
      <c r="J31" s="105"/>
      <c r="K31" s="99"/>
      <c r="L31" s="103"/>
      <c r="M31" s="103"/>
      <c r="N31" s="103"/>
    </row>
    <row r="32" spans="1:14" ht="12.75">
      <c r="A32" s="103" t="s">
        <v>34</v>
      </c>
      <c r="B32" s="105">
        <v>8093557</v>
      </c>
      <c r="C32" s="105">
        <v>8138469</v>
      </c>
      <c r="D32" s="105">
        <v>9025766</v>
      </c>
      <c r="E32" s="105">
        <v>10478158</v>
      </c>
      <c r="F32" s="105">
        <v>12614198</v>
      </c>
      <c r="G32" s="105">
        <v>13340839</v>
      </c>
      <c r="H32" s="105">
        <v>13938531</v>
      </c>
      <c r="I32" s="105">
        <v>14474378</v>
      </c>
      <c r="J32" s="105">
        <v>15175794</v>
      </c>
      <c r="K32" s="99">
        <v>0.048</v>
      </c>
      <c r="L32" s="103"/>
      <c r="M32" s="103"/>
      <c r="N32" s="103"/>
    </row>
    <row r="33" spans="1:14" ht="12.75">
      <c r="A33" s="103" t="s">
        <v>35</v>
      </c>
      <c r="B33" s="105">
        <v>25711786</v>
      </c>
      <c r="C33" s="105">
        <v>26842728</v>
      </c>
      <c r="D33" s="105">
        <v>27265957</v>
      </c>
      <c r="E33" s="105">
        <v>30695200</v>
      </c>
      <c r="F33" s="105">
        <v>33712810</v>
      </c>
      <c r="G33" s="105">
        <v>35656095</v>
      </c>
      <c r="H33" s="105">
        <v>36406323</v>
      </c>
      <c r="I33" s="105">
        <v>37483181</v>
      </c>
      <c r="J33" s="105">
        <v>39298139</v>
      </c>
      <c r="K33" s="99">
        <v>0.048</v>
      </c>
      <c r="L33" s="103"/>
      <c r="M33" s="103"/>
      <c r="N33" s="103"/>
    </row>
    <row r="34" spans="1:14" ht="12.75">
      <c r="A34" s="103" t="s">
        <v>36</v>
      </c>
      <c r="B34" s="105">
        <v>6004718</v>
      </c>
      <c r="C34" s="105">
        <v>6714095</v>
      </c>
      <c r="D34" s="105">
        <v>6912982</v>
      </c>
      <c r="E34" s="105">
        <v>7683703</v>
      </c>
      <c r="F34" s="105">
        <v>8216355</v>
      </c>
      <c r="G34" s="105">
        <v>8041119</v>
      </c>
      <c r="H34" s="105">
        <v>8484530</v>
      </c>
      <c r="I34" s="105">
        <v>9512725</v>
      </c>
      <c r="J34" s="105">
        <v>11182626</v>
      </c>
      <c r="K34" s="99">
        <v>0.176</v>
      </c>
      <c r="L34" s="103"/>
      <c r="M34" s="103"/>
      <c r="N34" s="103"/>
    </row>
    <row r="35" spans="1:14" ht="12.75">
      <c r="A35" s="103" t="s">
        <v>37</v>
      </c>
      <c r="B35" s="105">
        <v>13652219</v>
      </c>
      <c r="C35" s="105">
        <v>14514308</v>
      </c>
      <c r="D35" s="105">
        <v>16249506</v>
      </c>
      <c r="E35" s="105">
        <v>17160531</v>
      </c>
      <c r="F35" s="105">
        <v>20037844</v>
      </c>
      <c r="G35" s="105">
        <v>20923643</v>
      </c>
      <c r="H35" s="105">
        <v>23228613</v>
      </c>
      <c r="I35" s="105">
        <v>25473354</v>
      </c>
      <c r="J35" s="105">
        <v>27700444</v>
      </c>
      <c r="K35" s="99">
        <v>0.087</v>
      </c>
      <c r="L35" s="103"/>
      <c r="M35" s="103"/>
      <c r="N35" s="103"/>
    </row>
    <row r="36" spans="1:14" ht="12.75">
      <c r="A36" s="103"/>
      <c r="B36" s="105"/>
      <c r="C36" s="105"/>
      <c r="D36" s="105"/>
      <c r="E36" s="105"/>
      <c r="F36" s="105"/>
      <c r="G36" s="105"/>
      <c r="H36" s="105"/>
      <c r="I36" s="105"/>
      <c r="J36" s="105"/>
      <c r="K36" s="99"/>
      <c r="L36" s="103"/>
      <c r="M36" s="103"/>
      <c r="N36" s="103"/>
    </row>
    <row r="37" spans="1:14" ht="12.75">
      <c r="A37" s="103" t="s">
        <v>38</v>
      </c>
      <c r="B37" s="105">
        <v>3449786</v>
      </c>
      <c r="C37" s="105">
        <v>3582115</v>
      </c>
      <c r="D37" s="105">
        <v>4188897</v>
      </c>
      <c r="E37" s="105">
        <v>4327404</v>
      </c>
      <c r="F37" s="105">
        <v>4574531</v>
      </c>
      <c r="G37" s="105">
        <v>4740594</v>
      </c>
      <c r="H37" s="105">
        <v>5176248</v>
      </c>
      <c r="I37" s="105">
        <v>5279889</v>
      </c>
      <c r="J37" s="105">
        <v>6369708</v>
      </c>
      <c r="K37" s="99">
        <v>0.206</v>
      </c>
      <c r="L37" s="103"/>
      <c r="M37" s="103"/>
      <c r="N37" s="103"/>
    </row>
    <row r="38" spans="1:14" ht="12.75">
      <c r="A38" s="103" t="s">
        <v>39</v>
      </c>
      <c r="B38" s="105">
        <v>13505540</v>
      </c>
      <c r="C38" s="105">
        <v>13806771</v>
      </c>
      <c r="D38" s="105">
        <v>15455722</v>
      </c>
      <c r="E38" s="105">
        <v>16978733</v>
      </c>
      <c r="F38" s="105">
        <v>19545541</v>
      </c>
      <c r="G38" s="105">
        <v>20000125</v>
      </c>
      <c r="H38" s="105">
        <v>21395863</v>
      </c>
      <c r="I38" s="105">
        <v>22889002</v>
      </c>
      <c r="J38" s="105">
        <v>23229059</v>
      </c>
      <c r="K38" s="99">
        <v>0.015</v>
      </c>
      <c r="L38" s="103"/>
      <c r="M38" s="103"/>
      <c r="N38" s="103"/>
    </row>
    <row r="39" spans="1:14" ht="12.75">
      <c r="A39" s="103" t="s">
        <v>40</v>
      </c>
      <c r="B39" s="105">
        <v>10145600</v>
      </c>
      <c r="C39" s="105">
        <v>10267181</v>
      </c>
      <c r="D39" s="105">
        <v>11283906</v>
      </c>
      <c r="E39" s="105">
        <v>15418252</v>
      </c>
      <c r="F39" s="105">
        <v>15323057</v>
      </c>
      <c r="G39" s="105">
        <v>17053830</v>
      </c>
      <c r="H39" s="105">
        <v>19567155</v>
      </c>
      <c r="I39" s="105">
        <v>22854318</v>
      </c>
      <c r="J39" s="105">
        <v>29950664</v>
      </c>
      <c r="K39" s="99">
        <v>0.311</v>
      </c>
      <c r="L39" s="103"/>
      <c r="M39" s="103"/>
      <c r="N39" s="103"/>
    </row>
    <row r="40" spans="1:14" ht="12.75">
      <c r="A40" s="103" t="s">
        <v>41</v>
      </c>
      <c r="B40" s="105">
        <v>1372116</v>
      </c>
      <c r="C40" s="105">
        <v>1452552</v>
      </c>
      <c r="D40" s="105">
        <v>1575246</v>
      </c>
      <c r="E40" s="105">
        <v>1865981</v>
      </c>
      <c r="F40" s="105">
        <v>2079372</v>
      </c>
      <c r="G40" s="105">
        <v>2210093</v>
      </c>
      <c r="H40" s="105">
        <v>2375289</v>
      </c>
      <c r="I40" s="105">
        <v>2496787</v>
      </c>
      <c r="J40" s="105">
        <v>2518616</v>
      </c>
      <c r="K40" s="99">
        <v>0.009</v>
      </c>
      <c r="L40" s="103"/>
      <c r="M40" s="103"/>
      <c r="N40" s="103"/>
    </row>
    <row r="41" spans="1:14" ht="12.75">
      <c r="A41" s="103"/>
      <c r="B41" s="105"/>
      <c r="C41" s="105"/>
      <c r="D41" s="105"/>
      <c r="E41" s="105"/>
      <c r="F41" s="105"/>
      <c r="G41" s="105"/>
      <c r="H41" s="105"/>
      <c r="I41" s="105"/>
      <c r="J41" s="105"/>
      <c r="K41" s="99"/>
      <c r="L41" s="103"/>
      <c r="M41" s="103"/>
      <c r="N41" s="103"/>
    </row>
    <row r="42" spans="1:14" s="100" customFormat="1" ht="12.75">
      <c r="A42" s="89" t="s">
        <v>42</v>
      </c>
      <c r="B42" s="82">
        <v>241983052</v>
      </c>
      <c r="C42" s="82">
        <v>253526509</v>
      </c>
      <c r="D42" s="82">
        <v>280043137</v>
      </c>
      <c r="E42" s="82">
        <v>315375378</v>
      </c>
      <c r="F42" s="82">
        <v>355094476.27</v>
      </c>
      <c r="G42" s="82">
        <v>380425362</v>
      </c>
      <c r="H42" s="82">
        <v>409437436</v>
      </c>
      <c r="I42" s="82">
        <v>447046762</v>
      </c>
      <c r="J42" s="82">
        <v>492364216</v>
      </c>
      <c r="K42" s="121">
        <v>0.101</v>
      </c>
      <c r="L42" s="108"/>
      <c r="M42" s="108"/>
      <c r="N42" s="108"/>
    </row>
    <row r="43" spans="1:14" ht="12.7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99"/>
      <c r="L43" s="103"/>
      <c r="M43" s="103"/>
      <c r="N43" s="103"/>
    </row>
    <row r="44" spans="1:14" ht="12.7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99"/>
      <c r="L44" s="103"/>
      <c r="M44" s="103"/>
      <c r="N44" s="103"/>
    </row>
  </sheetData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A21" sqref="A21"/>
    </sheetView>
  </sheetViews>
  <sheetFormatPr defaultColWidth="9.140625" defaultRowHeight="12.75"/>
  <cols>
    <col min="1" max="1" width="21.7109375" style="0" customWidth="1"/>
    <col min="2" max="10" width="13.7109375" style="15" customWidth="1"/>
    <col min="11" max="11" width="12.7109375" style="15" customWidth="1"/>
  </cols>
  <sheetData>
    <row r="1" spans="1:11" ht="12.75">
      <c r="A1" s="14" t="s">
        <v>96</v>
      </c>
      <c r="K1" s="115"/>
    </row>
    <row r="2" spans="1:11" ht="12.75">
      <c r="A2" s="14" t="s">
        <v>97</v>
      </c>
      <c r="K2" s="115"/>
    </row>
    <row r="3" ht="12.75">
      <c r="K3" s="115"/>
    </row>
    <row r="4" spans="1:11" ht="12.75">
      <c r="A4" s="16"/>
      <c r="B4" s="17"/>
      <c r="C4" s="17"/>
      <c r="D4" s="17"/>
      <c r="E4" s="17"/>
      <c r="F4" s="17"/>
      <c r="G4" s="17"/>
      <c r="H4" s="17"/>
      <c r="I4" s="17"/>
      <c r="J4" s="17"/>
      <c r="K4" s="22" t="s">
        <v>2</v>
      </c>
    </row>
    <row r="5" spans="1:11" ht="12.75">
      <c r="A5" s="18"/>
      <c r="B5" s="30" t="s">
        <v>4</v>
      </c>
      <c r="C5" s="30" t="s">
        <v>5</v>
      </c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23" t="s">
        <v>13</v>
      </c>
    </row>
    <row r="6" spans="2:11" ht="12.75">
      <c r="B6" s="27"/>
      <c r="C6" s="27"/>
      <c r="D6" s="27"/>
      <c r="E6" s="27"/>
      <c r="F6" s="27"/>
      <c r="G6" s="27"/>
      <c r="H6" s="27"/>
      <c r="I6" s="27"/>
      <c r="J6" s="27"/>
      <c r="K6" s="115"/>
    </row>
    <row r="7" spans="1:14" ht="12.75">
      <c r="A7" t="s">
        <v>14</v>
      </c>
      <c r="B7" s="27">
        <v>2327</v>
      </c>
      <c r="C7" s="27">
        <v>2384</v>
      </c>
      <c r="D7" s="27">
        <v>2519</v>
      </c>
      <c r="E7" s="27">
        <v>2700</v>
      </c>
      <c r="F7" s="27">
        <v>3475</v>
      </c>
      <c r="G7" s="27">
        <v>3817</v>
      </c>
      <c r="H7" s="27">
        <v>3797</v>
      </c>
      <c r="I7" s="27">
        <v>3996</v>
      </c>
      <c r="J7" s="27">
        <v>4169</v>
      </c>
      <c r="K7" s="115">
        <v>0.043</v>
      </c>
      <c r="L7" s="25"/>
      <c r="M7" s="25"/>
      <c r="N7" s="25"/>
    </row>
    <row r="8" spans="1:14" ht="12.75">
      <c r="A8" t="s">
        <v>15</v>
      </c>
      <c r="B8" s="27">
        <v>2191</v>
      </c>
      <c r="C8" s="27">
        <v>2243</v>
      </c>
      <c r="D8" s="27">
        <v>2329</v>
      </c>
      <c r="E8" s="27">
        <v>2476</v>
      </c>
      <c r="F8" s="27">
        <v>2606</v>
      </c>
      <c r="G8" s="27">
        <v>2784</v>
      </c>
      <c r="H8" s="27">
        <v>3050</v>
      </c>
      <c r="I8" s="27">
        <v>3423</v>
      </c>
      <c r="J8" s="27">
        <v>3724</v>
      </c>
      <c r="K8" s="115">
        <v>0.088</v>
      </c>
      <c r="L8" s="25"/>
      <c r="M8" s="25"/>
      <c r="N8" s="25"/>
    </row>
    <row r="9" spans="1:14" ht="12.75">
      <c r="A9" t="s">
        <v>16</v>
      </c>
      <c r="B9" s="27">
        <v>2249</v>
      </c>
      <c r="C9" s="27">
        <v>2309</v>
      </c>
      <c r="D9" s="27">
        <v>2360</v>
      </c>
      <c r="E9" s="27">
        <v>2495</v>
      </c>
      <c r="F9" s="27">
        <v>3661</v>
      </c>
      <c r="G9" s="27">
        <v>3593</v>
      </c>
      <c r="H9" s="27">
        <v>3585</v>
      </c>
      <c r="I9" s="27">
        <v>3901</v>
      </c>
      <c r="J9" s="27">
        <v>4001</v>
      </c>
      <c r="K9" s="115">
        <v>0.026</v>
      </c>
      <c r="L9" s="25"/>
      <c r="M9" s="25"/>
      <c r="N9" s="25"/>
    </row>
    <row r="10" spans="1:14" ht="12.75">
      <c r="A10" t="s">
        <v>17</v>
      </c>
      <c r="B10" s="27">
        <v>1910</v>
      </c>
      <c r="C10" s="27">
        <v>2008</v>
      </c>
      <c r="D10" s="27">
        <v>2240</v>
      </c>
      <c r="E10" s="27">
        <v>2431</v>
      </c>
      <c r="F10" s="27">
        <v>2487</v>
      </c>
      <c r="G10" s="27">
        <v>2551</v>
      </c>
      <c r="H10" s="27">
        <v>2822</v>
      </c>
      <c r="I10" s="27">
        <v>2941</v>
      </c>
      <c r="J10" s="27">
        <v>3213</v>
      </c>
      <c r="K10" s="115">
        <v>0.092</v>
      </c>
      <c r="L10" s="25"/>
      <c r="M10" s="25"/>
      <c r="N10" s="25"/>
    </row>
    <row r="11" spans="2:14" ht="12.75">
      <c r="B11" s="27"/>
      <c r="C11" s="27"/>
      <c r="D11" s="27"/>
      <c r="E11" s="27"/>
      <c r="F11" s="27"/>
      <c r="G11" s="27"/>
      <c r="H11" s="27"/>
      <c r="I11" s="27"/>
      <c r="J11" s="27"/>
      <c r="K11" s="115"/>
      <c r="L11" s="25"/>
      <c r="M11" s="25"/>
      <c r="N11" s="25"/>
    </row>
    <row r="12" spans="1:14" ht="12.75">
      <c r="A12" t="s">
        <v>18</v>
      </c>
      <c r="B12" s="27">
        <v>2098</v>
      </c>
      <c r="C12" s="27">
        <v>2199</v>
      </c>
      <c r="D12" s="27">
        <v>2364</v>
      </c>
      <c r="E12" s="27">
        <v>2477</v>
      </c>
      <c r="F12" s="27">
        <v>2882</v>
      </c>
      <c r="G12" s="27">
        <v>2999</v>
      </c>
      <c r="H12" s="27">
        <v>3305</v>
      </c>
      <c r="I12" s="27">
        <v>3571</v>
      </c>
      <c r="J12" s="27">
        <v>3720</v>
      </c>
      <c r="K12" s="115">
        <v>0.042</v>
      </c>
      <c r="L12" s="25"/>
      <c r="M12" s="25"/>
      <c r="N12" s="25"/>
    </row>
    <row r="13" spans="1:14" ht="12.75">
      <c r="A13" t="s">
        <v>19</v>
      </c>
      <c r="B13" s="27">
        <v>2319</v>
      </c>
      <c r="C13" s="27">
        <v>2347</v>
      </c>
      <c r="D13" s="27">
        <v>2489</v>
      </c>
      <c r="E13" s="27">
        <v>2702</v>
      </c>
      <c r="F13" s="27">
        <v>3003</v>
      </c>
      <c r="G13" s="27">
        <v>3178</v>
      </c>
      <c r="H13" s="27">
        <v>3435</v>
      </c>
      <c r="I13" s="27">
        <v>3646</v>
      </c>
      <c r="J13" s="27">
        <v>3958</v>
      </c>
      <c r="K13" s="115">
        <v>0.086</v>
      </c>
      <c r="L13" s="25"/>
      <c r="M13" s="25"/>
      <c r="N13" s="25"/>
    </row>
    <row r="14" spans="1:14" ht="12.75">
      <c r="A14" t="s">
        <v>20</v>
      </c>
      <c r="B14" s="27">
        <v>3133</v>
      </c>
      <c r="C14" s="27">
        <v>3191</v>
      </c>
      <c r="D14" s="27">
        <v>3265</v>
      </c>
      <c r="E14" s="27">
        <v>3200</v>
      </c>
      <c r="F14" s="27">
        <v>3555</v>
      </c>
      <c r="G14" s="27">
        <v>3829</v>
      </c>
      <c r="H14" s="27">
        <v>3803</v>
      </c>
      <c r="I14" s="27">
        <v>3910</v>
      </c>
      <c r="J14" s="27">
        <v>4021</v>
      </c>
      <c r="K14" s="115">
        <v>0.028</v>
      </c>
      <c r="L14" s="25"/>
      <c r="M14" s="25"/>
      <c r="N14" s="25"/>
    </row>
    <row r="15" spans="1:14" ht="12.75">
      <c r="A15" t="s">
        <v>21</v>
      </c>
      <c r="B15" s="27">
        <v>2475</v>
      </c>
      <c r="C15" s="27">
        <v>2672</v>
      </c>
      <c r="D15" s="27">
        <v>2740</v>
      </c>
      <c r="E15" s="27">
        <v>3137</v>
      </c>
      <c r="F15" s="27">
        <v>3504</v>
      </c>
      <c r="G15" s="27">
        <v>3665</v>
      </c>
      <c r="H15" s="27">
        <v>4014</v>
      </c>
      <c r="I15" s="27">
        <v>4370</v>
      </c>
      <c r="J15" s="27">
        <v>4591</v>
      </c>
      <c r="K15" s="115">
        <v>0.051</v>
      </c>
      <c r="L15" s="25"/>
      <c r="M15" s="25"/>
      <c r="N15" s="25"/>
    </row>
    <row r="16" spans="2:14" ht="12.75">
      <c r="B16" s="27"/>
      <c r="C16" s="27"/>
      <c r="D16" s="27"/>
      <c r="E16" s="27"/>
      <c r="F16" s="27"/>
      <c r="G16" s="27"/>
      <c r="H16" s="27"/>
      <c r="I16" s="27"/>
      <c r="J16" s="27"/>
      <c r="K16" s="115"/>
      <c r="L16" s="25"/>
      <c r="M16" s="25"/>
      <c r="N16" s="25"/>
    </row>
    <row r="17" spans="1:14" ht="12.75">
      <c r="A17" t="s">
        <v>22</v>
      </c>
      <c r="B17" s="27">
        <v>1676</v>
      </c>
      <c r="C17" s="27">
        <v>1733</v>
      </c>
      <c r="D17" s="27">
        <v>1793</v>
      </c>
      <c r="E17" s="27">
        <v>1769</v>
      </c>
      <c r="F17" s="27">
        <v>1922</v>
      </c>
      <c r="G17" s="27">
        <v>1977</v>
      </c>
      <c r="H17" s="27">
        <v>2073</v>
      </c>
      <c r="I17" s="27">
        <v>2257</v>
      </c>
      <c r="J17" s="27">
        <v>2386</v>
      </c>
      <c r="K17" s="115">
        <v>0.057</v>
      </c>
      <c r="L17" s="25"/>
      <c r="M17" s="25"/>
      <c r="N17" s="25"/>
    </row>
    <row r="18" spans="1:14" ht="12.75">
      <c r="A18" t="s">
        <v>23</v>
      </c>
      <c r="B18" s="27">
        <v>2263</v>
      </c>
      <c r="C18" s="27">
        <v>2334</v>
      </c>
      <c r="D18" s="27">
        <v>2445</v>
      </c>
      <c r="E18" s="27">
        <v>2497</v>
      </c>
      <c r="F18" s="27">
        <v>2736</v>
      </c>
      <c r="G18" s="27">
        <v>2898</v>
      </c>
      <c r="H18" s="27">
        <v>2949</v>
      </c>
      <c r="I18" s="27">
        <v>3174</v>
      </c>
      <c r="J18" s="27">
        <v>3412</v>
      </c>
      <c r="K18" s="115">
        <v>0.075</v>
      </c>
      <c r="L18" s="25"/>
      <c r="M18" s="25"/>
      <c r="N18" s="25"/>
    </row>
    <row r="19" spans="1:14" ht="12.75">
      <c r="A19" t="s">
        <v>24</v>
      </c>
      <c r="B19" s="27">
        <v>2449</v>
      </c>
      <c r="C19" s="27">
        <v>2651</v>
      </c>
      <c r="D19" s="27">
        <v>2864</v>
      </c>
      <c r="E19" s="27">
        <v>3061</v>
      </c>
      <c r="F19" s="27">
        <v>3528</v>
      </c>
      <c r="G19" s="27">
        <v>3930</v>
      </c>
      <c r="H19" s="27">
        <v>4303</v>
      </c>
      <c r="I19" s="27">
        <v>4534</v>
      </c>
      <c r="J19" s="27">
        <v>4442</v>
      </c>
      <c r="K19" s="115">
        <v>-0.02</v>
      </c>
      <c r="L19" s="25"/>
      <c r="M19" s="25"/>
      <c r="N19" s="25"/>
    </row>
    <row r="20" spans="1:14" ht="12.75">
      <c r="A20" t="s">
        <v>25</v>
      </c>
      <c r="B20" s="27">
        <v>1942</v>
      </c>
      <c r="C20" s="27">
        <v>2039</v>
      </c>
      <c r="D20" s="27">
        <v>2255</v>
      </c>
      <c r="E20" s="27">
        <v>2331</v>
      </c>
      <c r="F20" s="27">
        <v>2283</v>
      </c>
      <c r="G20" s="27">
        <v>2838</v>
      </c>
      <c r="H20" s="27">
        <v>3301</v>
      </c>
      <c r="I20" s="27">
        <v>3947</v>
      </c>
      <c r="J20" s="27">
        <v>3723</v>
      </c>
      <c r="K20" s="115">
        <v>-0.057</v>
      </c>
      <c r="L20" s="25"/>
      <c r="M20" s="25"/>
      <c r="N20" s="25"/>
    </row>
    <row r="21" spans="2:14" ht="12.75">
      <c r="B21" s="27"/>
      <c r="C21" s="27"/>
      <c r="D21" s="27"/>
      <c r="E21" s="27"/>
      <c r="F21" s="27"/>
      <c r="G21" s="27"/>
      <c r="H21" s="27"/>
      <c r="I21" s="27"/>
      <c r="J21" s="27"/>
      <c r="K21" s="115"/>
      <c r="L21" s="25"/>
      <c r="M21" s="25"/>
      <c r="N21" s="25"/>
    </row>
    <row r="22" spans="1:14" ht="12.75">
      <c r="A22" t="s">
        <v>26</v>
      </c>
      <c r="B22" s="27">
        <v>2116</v>
      </c>
      <c r="C22" s="27">
        <v>2189</v>
      </c>
      <c r="D22" s="27">
        <v>2230</v>
      </c>
      <c r="E22" s="27">
        <v>2343</v>
      </c>
      <c r="F22" s="27">
        <v>2584</v>
      </c>
      <c r="G22" s="27">
        <v>2866</v>
      </c>
      <c r="H22" s="27">
        <v>3291</v>
      </c>
      <c r="I22" s="27">
        <v>3369</v>
      </c>
      <c r="J22" s="27">
        <v>3779</v>
      </c>
      <c r="K22" s="115">
        <v>0.122</v>
      </c>
      <c r="L22" s="25"/>
      <c r="M22" s="25"/>
      <c r="N22" s="25"/>
    </row>
    <row r="23" spans="1:14" ht="12.75">
      <c r="A23" t="s">
        <v>27</v>
      </c>
      <c r="B23" s="27">
        <v>2179</v>
      </c>
      <c r="C23" s="27">
        <v>2188</v>
      </c>
      <c r="D23" s="27">
        <v>2184</v>
      </c>
      <c r="E23" s="27">
        <v>2266</v>
      </c>
      <c r="F23" s="27">
        <v>2325</v>
      </c>
      <c r="G23" s="27">
        <v>2417</v>
      </c>
      <c r="H23" s="27">
        <v>2598</v>
      </c>
      <c r="I23" s="27">
        <v>2719</v>
      </c>
      <c r="J23" s="27">
        <v>2742</v>
      </c>
      <c r="K23" s="115">
        <v>0.008</v>
      </c>
      <c r="L23" s="25"/>
      <c r="M23" s="25"/>
      <c r="N23" s="25"/>
    </row>
    <row r="24" spans="1:14" ht="12.75">
      <c r="A24" t="s">
        <v>28</v>
      </c>
      <c r="B24" s="27">
        <v>2598</v>
      </c>
      <c r="C24" s="27">
        <v>2594</v>
      </c>
      <c r="D24" s="27">
        <v>2975</v>
      </c>
      <c r="E24" s="27">
        <v>3149</v>
      </c>
      <c r="F24" s="27">
        <v>3351</v>
      </c>
      <c r="G24" s="27">
        <v>3789</v>
      </c>
      <c r="H24" s="27">
        <v>3842</v>
      </c>
      <c r="I24" s="27">
        <v>4072</v>
      </c>
      <c r="J24" s="27">
        <v>4326</v>
      </c>
      <c r="K24" s="115">
        <v>0.062</v>
      </c>
      <c r="L24" s="25"/>
      <c r="M24" s="25"/>
      <c r="N24" s="25"/>
    </row>
    <row r="25" spans="1:14" ht="12.75">
      <c r="A25" t="s">
        <v>29</v>
      </c>
      <c r="B25" s="27">
        <v>1907</v>
      </c>
      <c r="C25" s="27">
        <v>1922</v>
      </c>
      <c r="D25" s="27">
        <v>1945</v>
      </c>
      <c r="E25" s="27">
        <v>1894</v>
      </c>
      <c r="F25" s="27">
        <v>2098</v>
      </c>
      <c r="G25" s="27">
        <v>2176</v>
      </c>
      <c r="H25" s="27">
        <v>2248</v>
      </c>
      <c r="I25" s="27">
        <v>2360</v>
      </c>
      <c r="J25" s="27">
        <v>2591</v>
      </c>
      <c r="K25" s="115">
        <v>0.098</v>
      </c>
      <c r="L25" s="25"/>
      <c r="M25" s="25"/>
      <c r="N25" s="25"/>
    </row>
    <row r="26" spans="2:14" ht="12.75">
      <c r="B26" s="27"/>
      <c r="C26" s="27"/>
      <c r="D26" s="27"/>
      <c r="E26" s="27"/>
      <c r="F26" s="27"/>
      <c r="G26" s="27"/>
      <c r="H26" s="27"/>
      <c r="I26" s="27"/>
      <c r="J26" s="27"/>
      <c r="K26" s="115"/>
      <c r="L26" s="25"/>
      <c r="M26" s="25"/>
      <c r="N26" s="25"/>
    </row>
    <row r="27" spans="1:14" ht="12.75">
      <c r="A27" t="s">
        <v>30</v>
      </c>
      <c r="B27" s="27">
        <v>1719</v>
      </c>
      <c r="C27" s="27">
        <v>2316</v>
      </c>
      <c r="D27" s="27">
        <v>2609</v>
      </c>
      <c r="E27" s="27">
        <v>2672</v>
      </c>
      <c r="F27" s="27">
        <v>3061</v>
      </c>
      <c r="G27" s="27">
        <v>3017</v>
      </c>
      <c r="H27" s="27">
        <v>3287</v>
      </c>
      <c r="I27" s="27">
        <v>3274</v>
      </c>
      <c r="J27" s="27">
        <v>3087</v>
      </c>
      <c r="K27" s="115">
        <v>-0.057</v>
      </c>
      <c r="L27" s="25"/>
      <c r="M27" s="25"/>
      <c r="N27" s="25"/>
    </row>
    <row r="28" spans="1:14" ht="12.75">
      <c r="A28" t="s">
        <v>31</v>
      </c>
      <c r="B28" s="27">
        <v>2550</v>
      </c>
      <c r="C28" s="27">
        <v>3068</v>
      </c>
      <c r="D28" s="27">
        <v>3319</v>
      </c>
      <c r="E28" s="27">
        <v>3310</v>
      </c>
      <c r="F28" s="27">
        <v>3695</v>
      </c>
      <c r="G28" s="27">
        <v>3659</v>
      </c>
      <c r="H28" s="27">
        <v>3865</v>
      </c>
      <c r="I28" s="27">
        <v>3966</v>
      </c>
      <c r="J28" s="27">
        <v>3718</v>
      </c>
      <c r="K28" s="115">
        <v>-0.063</v>
      </c>
      <c r="L28" s="25"/>
      <c r="M28" s="25"/>
      <c r="N28" s="25"/>
    </row>
    <row r="29" spans="1:14" ht="12.75">
      <c r="A29" t="s">
        <v>32</v>
      </c>
      <c r="B29" s="27">
        <v>1878</v>
      </c>
      <c r="C29" s="27">
        <v>1940</v>
      </c>
      <c r="D29" s="27">
        <v>2025</v>
      </c>
      <c r="E29" s="27">
        <v>2166</v>
      </c>
      <c r="F29" s="27">
        <v>2459</v>
      </c>
      <c r="G29" s="27">
        <v>2580</v>
      </c>
      <c r="H29" s="27">
        <v>2938</v>
      </c>
      <c r="I29" s="27">
        <v>3264</v>
      </c>
      <c r="J29" s="27">
        <v>3678</v>
      </c>
      <c r="K29" s="115">
        <v>0.127</v>
      </c>
      <c r="L29" s="25"/>
      <c r="M29" s="25"/>
      <c r="N29" s="25"/>
    </row>
    <row r="30" spans="1:14" ht="12.75">
      <c r="A30" t="s">
        <v>33</v>
      </c>
      <c r="B30" s="27">
        <v>1985</v>
      </c>
      <c r="C30" s="27">
        <v>2048</v>
      </c>
      <c r="D30" s="27">
        <v>2137</v>
      </c>
      <c r="E30" s="27">
        <v>2274</v>
      </c>
      <c r="F30" s="27">
        <v>2713</v>
      </c>
      <c r="G30" s="27">
        <v>2744</v>
      </c>
      <c r="H30" s="27">
        <v>3104</v>
      </c>
      <c r="I30" s="27">
        <v>3322</v>
      </c>
      <c r="J30" s="27">
        <v>3350</v>
      </c>
      <c r="K30" s="115">
        <v>0.008</v>
      </c>
      <c r="L30" s="25"/>
      <c r="M30" s="25"/>
      <c r="N30" s="25"/>
    </row>
    <row r="31" spans="2:14" ht="12.75">
      <c r="B31" s="27"/>
      <c r="C31" s="27"/>
      <c r="D31" s="27"/>
      <c r="E31" s="27"/>
      <c r="F31" s="27"/>
      <c r="G31" s="27"/>
      <c r="H31" s="27"/>
      <c r="I31" s="27"/>
      <c r="J31" s="27"/>
      <c r="K31" s="115"/>
      <c r="L31" s="25"/>
      <c r="M31" s="25"/>
      <c r="N31" s="25"/>
    </row>
    <row r="32" spans="1:14" ht="12.75">
      <c r="A32" t="s">
        <v>34</v>
      </c>
      <c r="B32" s="27">
        <v>3219</v>
      </c>
      <c r="C32" s="27">
        <v>3227</v>
      </c>
      <c r="D32" s="27">
        <v>3419</v>
      </c>
      <c r="E32" s="27">
        <v>3752</v>
      </c>
      <c r="F32" s="27">
        <v>4417</v>
      </c>
      <c r="G32" s="27">
        <v>4073</v>
      </c>
      <c r="H32" s="27">
        <v>4231</v>
      </c>
      <c r="I32" s="27">
        <v>4389</v>
      </c>
      <c r="J32" s="27">
        <v>4502</v>
      </c>
      <c r="K32" s="115">
        <v>0.026</v>
      </c>
      <c r="L32" s="25"/>
      <c r="M32" s="25"/>
      <c r="N32" s="25"/>
    </row>
    <row r="33" spans="1:14" ht="12.75">
      <c r="A33" t="s">
        <v>35</v>
      </c>
      <c r="B33" s="27">
        <v>1816</v>
      </c>
      <c r="C33" s="27">
        <v>1837</v>
      </c>
      <c r="D33" s="27">
        <v>1932</v>
      </c>
      <c r="E33" s="27">
        <v>2139</v>
      </c>
      <c r="F33" s="27">
        <v>2297</v>
      </c>
      <c r="G33" s="27">
        <v>2354</v>
      </c>
      <c r="H33" s="27">
        <v>2383</v>
      </c>
      <c r="I33" s="27">
        <v>2404</v>
      </c>
      <c r="J33" s="27">
        <v>2452</v>
      </c>
      <c r="K33" s="115">
        <v>0.02</v>
      </c>
      <c r="L33" s="25"/>
      <c r="M33" s="25"/>
      <c r="N33" s="25"/>
    </row>
    <row r="34" spans="1:14" ht="12.75">
      <c r="A34" t="s">
        <v>36</v>
      </c>
      <c r="B34" s="27">
        <v>2610</v>
      </c>
      <c r="C34" s="27">
        <v>2701</v>
      </c>
      <c r="D34" s="27">
        <v>2610</v>
      </c>
      <c r="E34" s="27">
        <v>2674</v>
      </c>
      <c r="F34" s="27">
        <v>2766</v>
      </c>
      <c r="G34" s="27">
        <v>2762</v>
      </c>
      <c r="H34" s="27">
        <v>2951</v>
      </c>
      <c r="I34" s="27">
        <v>3306</v>
      </c>
      <c r="J34" s="27">
        <v>3652</v>
      </c>
      <c r="K34" s="115">
        <v>0.105</v>
      </c>
      <c r="L34" s="25"/>
      <c r="M34" s="25"/>
      <c r="N34" s="25"/>
    </row>
    <row r="35" spans="1:14" ht="12.75">
      <c r="A35" t="s">
        <v>37</v>
      </c>
      <c r="B35" s="27">
        <v>2630</v>
      </c>
      <c r="C35" s="27">
        <v>2704</v>
      </c>
      <c r="D35" s="27">
        <v>2743</v>
      </c>
      <c r="E35" s="27">
        <v>2746</v>
      </c>
      <c r="F35" s="27">
        <v>3029</v>
      </c>
      <c r="G35" s="27">
        <v>3070</v>
      </c>
      <c r="H35" s="27">
        <v>3216</v>
      </c>
      <c r="I35" s="27">
        <v>3290</v>
      </c>
      <c r="J35" s="27">
        <v>3422</v>
      </c>
      <c r="K35" s="115">
        <v>0.04</v>
      </c>
      <c r="L35" s="25"/>
      <c r="M35" s="25"/>
      <c r="N35" s="25"/>
    </row>
    <row r="36" spans="2:14" ht="12.75">
      <c r="B36" s="27"/>
      <c r="C36" s="27"/>
      <c r="D36" s="27"/>
      <c r="E36" s="27"/>
      <c r="F36" s="27"/>
      <c r="G36" s="27"/>
      <c r="H36" s="27"/>
      <c r="I36" s="27"/>
      <c r="J36" s="27"/>
      <c r="K36" s="115"/>
      <c r="L36" s="25"/>
      <c r="M36" s="25"/>
      <c r="N36" s="25"/>
    </row>
    <row r="37" spans="1:14" ht="12.75">
      <c r="A37" t="s">
        <v>38</v>
      </c>
      <c r="B37" s="27">
        <v>2069</v>
      </c>
      <c r="C37" s="27">
        <v>2092</v>
      </c>
      <c r="D37" s="27">
        <v>2219</v>
      </c>
      <c r="E37" s="27">
        <v>2453</v>
      </c>
      <c r="F37" s="27">
        <v>2772</v>
      </c>
      <c r="G37" s="27">
        <v>3011</v>
      </c>
      <c r="H37" s="27">
        <v>3260</v>
      </c>
      <c r="I37" s="27">
        <v>3758</v>
      </c>
      <c r="J37" s="27">
        <v>4116</v>
      </c>
      <c r="K37" s="115">
        <v>0.095</v>
      </c>
      <c r="L37" s="25"/>
      <c r="M37" s="25"/>
      <c r="N37" s="25"/>
    </row>
    <row r="38" spans="1:14" ht="12.75">
      <c r="A38" t="s">
        <v>39</v>
      </c>
      <c r="B38" s="27">
        <v>2339</v>
      </c>
      <c r="C38" s="27">
        <v>2280</v>
      </c>
      <c r="D38" s="27">
        <v>2294</v>
      </c>
      <c r="E38" s="27">
        <v>2307</v>
      </c>
      <c r="F38" s="27">
        <v>2642</v>
      </c>
      <c r="G38" s="27">
        <v>2692</v>
      </c>
      <c r="H38" s="27">
        <v>2758</v>
      </c>
      <c r="I38" s="27">
        <v>2842</v>
      </c>
      <c r="J38" s="27">
        <v>2950</v>
      </c>
      <c r="K38" s="115">
        <v>0.038</v>
      </c>
      <c r="L38" s="25"/>
      <c r="M38" s="25"/>
      <c r="N38" s="25"/>
    </row>
    <row r="39" spans="1:14" ht="12.75">
      <c r="A39" t="s">
        <v>40</v>
      </c>
      <c r="B39" s="27">
        <v>2149</v>
      </c>
      <c r="C39" s="27">
        <v>2308</v>
      </c>
      <c r="D39" s="27">
        <v>2040</v>
      </c>
      <c r="E39" s="27">
        <v>2226</v>
      </c>
      <c r="F39" s="27">
        <v>2114</v>
      </c>
      <c r="G39" s="27">
        <v>2240</v>
      </c>
      <c r="H39" s="27">
        <v>2490</v>
      </c>
      <c r="I39" s="27">
        <v>2453</v>
      </c>
      <c r="J39" s="27">
        <v>2757</v>
      </c>
      <c r="K39" s="115">
        <v>0.124</v>
      </c>
      <c r="L39" s="25"/>
      <c r="M39" s="25"/>
      <c r="N39" s="25"/>
    </row>
    <row r="40" spans="1:14" ht="12.75">
      <c r="A40" t="s">
        <v>41</v>
      </c>
      <c r="B40" s="27">
        <v>1857</v>
      </c>
      <c r="C40" s="27">
        <v>1921</v>
      </c>
      <c r="D40" s="27">
        <v>2014</v>
      </c>
      <c r="E40" s="27">
        <v>2265</v>
      </c>
      <c r="F40" s="27">
        <v>2409</v>
      </c>
      <c r="G40" s="27">
        <v>2544</v>
      </c>
      <c r="H40" s="27">
        <v>2764</v>
      </c>
      <c r="I40" s="27">
        <v>2879</v>
      </c>
      <c r="J40" s="27">
        <v>2915</v>
      </c>
      <c r="K40" s="115">
        <v>0.013</v>
      </c>
      <c r="L40" s="25"/>
      <c r="M40" s="25"/>
      <c r="N40" s="25"/>
    </row>
    <row r="41" spans="2:14" ht="12.75">
      <c r="B41" s="27"/>
      <c r="C41" s="27"/>
      <c r="D41" s="27"/>
      <c r="E41" s="27"/>
      <c r="F41" s="27"/>
      <c r="G41" s="27"/>
      <c r="H41" s="27"/>
      <c r="I41" s="27"/>
      <c r="J41" s="27"/>
      <c r="K41" s="115"/>
      <c r="L41" s="25"/>
      <c r="M41" s="25"/>
      <c r="N41" s="25"/>
    </row>
    <row r="42" spans="1:14" ht="12.75">
      <c r="A42" s="80" t="s">
        <v>90</v>
      </c>
      <c r="B42" s="129">
        <v>2248</v>
      </c>
      <c r="C42" s="129">
        <v>2323</v>
      </c>
      <c r="D42" s="129">
        <v>2397</v>
      </c>
      <c r="E42" s="129">
        <v>2509</v>
      </c>
      <c r="F42" s="129">
        <v>2780</v>
      </c>
      <c r="G42" s="129">
        <v>2901</v>
      </c>
      <c r="H42" s="129">
        <v>3070</v>
      </c>
      <c r="I42" s="129">
        <v>3211</v>
      </c>
      <c r="J42" s="129">
        <v>3367</v>
      </c>
      <c r="K42" s="127">
        <v>0.049</v>
      </c>
      <c r="L42" s="25"/>
      <c r="M42" s="25"/>
      <c r="N42" s="25"/>
    </row>
    <row r="43" spans="1:11" ht="12.75">
      <c r="A43" s="81" t="s">
        <v>91</v>
      </c>
      <c r="B43" s="130">
        <v>2238</v>
      </c>
      <c r="C43" s="130">
        <v>2337</v>
      </c>
      <c r="D43" s="130">
        <v>2441</v>
      </c>
      <c r="E43" s="130">
        <v>2568</v>
      </c>
      <c r="F43" s="130">
        <v>2871</v>
      </c>
      <c r="G43" s="130">
        <v>3002</v>
      </c>
      <c r="H43" s="130">
        <v>3202</v>
      </c>
      <c r="I43" s="130">
        <v>3405</v>
      </c>
      <c r="J43" s="130">
        <v>3550</v>
      </c>
      <c r="K43" s="128">
        <v>0.043</v>
      </c>
    </row>
    <row r="47" ht="12.75">
      <c r="K47" s="15">
        <v>7</v>
      </c>
    </row>
  </sheetData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B1" sqref="B1"/>
    </sheetView>
  </sheetViews>
  <sheetFormatPr defaultColWidth="9.140625" defaultRowHeight="12.75"/>
  <cols>
    <col min="1" max="1" width="21.7109375" style="0" customWidth="1"/>
    <col min="2" max="10" width="13.7109375" style="15" customWidth="1"/>
    <col min="11" max="11" width="12.7109375" style="0" customWidth="1"/>
    <col min="12" max="16384" width="21.7109375" style="0" customWidth="1"/>
  </cols>
  <sheetData>
    <row r="1" spans="1:11" ht="12.75">
      <c r="A1" s="14" t="s">
        <v>100</v>
      </c>
      <c r="K1" s="20">
        <v>8</v>
      </c>
    </row>
    <row r="2" spans="1:11" ht="12.75">
      <c r="A2" s="14" t="s">
        <v>101</v>
      </c>
      <c r="B2" s="27"/>
      <c r="C2" s="27"/>
      <c r="D2" s="27"/>
      <c r="E2" s="27"/>
      <c r="F2" s="27"/>
      <c r="G2" s="27"/>
      <c r="H2" s="27"/>
      <c r="I2" s="27"/>
      <c r="J2" s="27"/>
      <c r="K2" s="2"/>
    </row>
    <row r="3" spans="2:11" ht="12.75">
      <c r="B3" s="27"/>
      <c r="C3" s="27"/>
      <c r="D3" s="27"/>
      <c r="E3" s="27"/>
      <c r="F3" s="27"/>
      <c r="G3" s="27"/>
      <c r="H3" s="27"/>
      <c r="I3" s="27"/>
      <c r="J3" s="27"/>
      <c r="K3" s="2"/>
    </row>
    <row r="4" spans="1:11" ht="12.75">
      <c r="A4" s="16"/>
      <c r="B4" s="29"/>
      <c r="C4" s="29"/>
      <c r="D4" s="29"/>
      <c r="E4" s="29"/>
      <c r="F4" s="29"/>
      <c r="G4" s="29"/>
      <c r="H4" s="29"/>
      <c r="I4" s="29"/>
      <c r="J4" s="29"/>
      <c r="K4" s="22" t="s">
        <v>2</v>
      </c>
    </row>
    <row r="5" spans="1:11" ht="12.75">
      <c r="A5" s="18"/>
      <c r="B5" s="30" t="s">
        <v>4</v>
      </c>
      <c r="C5" s="30" t="s">
        <v>5</v>
      </c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23" t="s">
        <v>13</v>
      </c>
    </row>
    <row r="6" spans="2:11" ht="12.75">
      <c r="B6" s="27"/>
      <c r="C6" s="27"/>
      <c r="D6" s="27"/>
      <c r="E6" s="27"/>
      <c r="F6" s="27"/>
      <c r="G6" s="27"/>
      <c r="H6" s="27"/>
      <c r="I6" s="27"/>
      <c r="J6" s="27"/>
      <c r="K6" s="2"/>
    </row>
    <row r="7" spans="1:13" ht="12.75">
      <c r="A7" t="s">
        <v>14</v>
      </c>
      <c r="B7" s="27">
        <v>8511</v>
      </c>
      <c r="C7" s="27">
        <v>8975</v>
      </c>
      <c r="D7" s="27">
        <v>8424</v>
      </c>
      <c r="E7" s="27">
        <v>8228</v>
      </c>
      <c r="F7" s="27">
        <v>9170</v>
      </c>
      <c r="G7" s="27">
        <v>10118</v>
      </c>
      <c r="H7" s="27">
        <v>10054</v>
      </c>
      <c r="I7" s="27">
        <v>9893</v>
      </c>
      <c r="J7" s="27">
        <v>10345</v>
      </c>
      <c r="K7" s="2">
        <v>0.046</v>
      </c>
      <c r="M7" s="25"/>
    </row>
    <row r="8" spans="1:13" ht="12.75">
      <c r="A8" t="s">
        <v>15</v>
      </c>
      <c r="B8" s="27">
        <v>6734</v>
      </c>
      <c r="C8" s="27">
        <v>7200</v>
      </c>
      <c r="D8" s="27">
        <v>6749</v>
      </c>
      <c r="E8" s="27">
        <v>6557</v>
      </c>
      <c r="F8" s="27">
        <v>6335</v>
      </c>
      <c r="G8" s="27">
        <v>7074</v>
      </c>
      <c r="H8" s="27">
        <v>7717</v>
      </c>
      <c r="I8" s="27">
        <v>8103</v>
      </c>
      <c r="J8" s="27">
        <v>9193</v>
      </c>
      <c r="K8" s="2">
        <v>0.135</v>
      </c>
      <c r="M8" s="25"/>
    </row>
    <row r="9" spans="1:13" ht="12.75">
      <c r="A9" t="s">
        <v>16</v>
      </c>
      <c r="B9" s="27">
        <v>8194</v>
      </c>
      <c r="C9" s="27">
        <v>8487</v>
      </c>
      <c r="D9" s="27">
        <v>8090</v>
      </c>
      <c r="E9" s="27">
        <v>8097</v>
      </c>
      <c r="F9" s="27">
        <v>9506</v>
      </c>
      <c r="G9" s="27">
        <v>9420</v>
      </c>
      <c r="H9" s="27">
        <v>9511</v>
      </c>
      <c r="I9" s="27">
        <v>9146</v>
      </c>
      <c r="J9" s="27">
        <v>9342</v>
      </c>
      <c r="K9" s="2">
        <v>0.021</v>
      </c>
      <c r="M9" s="25"/>
    </row>
    <row r="10" spans="1:13" ht="12.75">
      <c r="A10" t="s">
        <v>17</v>
      </c>
      <c r="B10" s="27">
        <v>8663</v>
      </c>
      <c r="C10" s="27">
        <v>8393</v>
      </c>
      <c r="D10" s="27">
        <v>8139</v>
      </c>
      <c r="E10" s="27">
        <v>8962</v>
      </c>
      <c r="F10" s="27">
        <v>8713</v>
      </c>
      <c r="G10" s="27">
        <v>9510</v>
      </c>
      <c r="H10" s="27">
        <v>10931</v>
      </c>
      <c r="I10" s="27">
        <v>10988</v>
      </c>
      <c r="J10" s="27">
        <v>11431</v>
      </c>
      <c r="K10" s="2">
        <v>0.04</v>
      </c>
      <c r="M10" s="25"/>
    </row>
    <row r="11" spans="2:13" ht="12.75">
      <c r="B11" s="27"/>
      <c r="C11" s="27"/>
      <c r="D11" s="27"/>
      <c r="E11" s="27"/>
      <c r="F11" s="27"/>
      <c r="G11" s="27"/>
      <c r="H11" s="27"/>
      <c r="I11" s="27"/>
      <c r="J11" s="27"/>
      <c r="K11" s="2"/>
      <c r="M11" s="25"/>
    </row>
    <row r="12" spans="1:13" ht="12.75">
      <c r="A12" t="s">
        <v>18</v>
      </c>
      <c r="B12" s="27">
        <v>9178</v>
      </c>
      <c r="C12" s="27">
        <v>10483</v>
      </c>
      <c r="D12" s="27">
        <v>10884</v>
      </c>
      <c r="E12" s="27">
        <v>9965</v>
      </c>
      <c r="F12" s="27">
        <v>10562</v>
      </c>
      <c r="G12" s="27">
        <v>11687</v>
      </c>
      <c r="H12" s="27">
        <v>11814</v>
      </c>
      <c r="I12" s="27">
        <v>11424</v>
      </c>
      <c r="J12" s="27">
        <v>11635</v>
      </c>
      <c r="K12" s="2">
        <v>0.018</v>
      </c>
      <c r="M12" s="25"/>
    </row>
    <row r="13" spans="1:13" ht="12.75">
      <c r="A13" t="s">
        <v>19</v>
      </c>
      <c r="B13" s="27">
        <v>8230</v>
      </c>
      <c r="C13" s="27">
        <v>8002</v>
      </c>
      <c r="D13" s="27">
        <v>7926</v>
      </c>
      <c r="E13" s="27">
        <v>7812</v>
      </c>
      <c r="F13" s="27">
        <v>8042</v>
      </c>
      <c r="G13" s="27">
        <v>8231</v>
      </c>
      <c r="H13" s="27">
        <v>8500</v>
      </c>
      <c r="I13" s="27">
        <v>8498</v>
      </c>
      <c r="J13" s="27">
        <v>9393</v>
      </c>
      <c r="K13" s="2">
        <v>0.105</v>
      </c>
      <c r="M13" s="25"/>
    </row>
    <row r="14" spans="1:13" ht="12.75">
      <c r="A14" t="s">
        <v>20</v>
      </c>
      <c r="B14" s="27">
        <v>7832</v>
      </c>
      <c r="C14" s="27">
        <v>8097</v>
      </c>
      <c r="D14" s="27">
        <v>8000</v>
      </c>
      <c r="E14" s="27">
        <v>7629</v>
      </c>
      <c r="F14" s="27">
        <v>7764</v>
      </c>
      <c r="G14" s="27">
        <v>7900</v>
      </c>
      <c r="H14" s="27">
        <v>8214</v>
      </c>
      <c r="I14" s="27">
        <v>7836</v>
      </c>
      <c r="J14" s="27">
        <v>8159</v>
      </c>
      <c r="K14" s="2">
        <v>0.041</v>
      </c>
      <c r="M14" s="25"/>
    </row>
    <row r="15" spans="1:13" ht="12.75">
      <c r="A15" t="s">
        <v>21</v>
      </c>
      <c r="B15" s="27">
        <v>8655</v>
      </c>
      <c r="C15" s="27">
        <v>8968</v>
      </c>
      <c r="D15" s="27">
        <v>8799</v>
      </c>
      <c r="E15" s="27">
        <v>8720</v>
      </c>
      <c r="F15" s="27">
        <v>8605</v>
      </c>
      <c r="G15" s="27">
        <v>8712</v>
      </c>
      <c r="H15" s="27">
        <v>8979</v>
      </c>
      <c r="I15" s="27">
        <v>8695</v>
      </c>
      <c r="J15" s="27">
        <v>9302</v>
      </c>
      <c r="K15" s="2">
        <v>0.07</v>
      </c>
      <c r="M15" s="25"/>
    </row>
    <row r="16" spans="2:13" ht="12.75">
      <c r="B16" s="27"/>
      <c r="C16" s="27"/>
      <c r="D16" s="27"/>
      <c r="E16" s="27"/>
      <c r="F16" s="27"/>
      <c r="G16" s="27"/>
      <c r="H16" s="27"/>
      <c r="I16" s="27"/>
      <c r="J16" s="27"/>
      <c r="K16" s="2"/>
      <c r="M16" s="25"/>
    </row>
    <row r="17" spans="1:13" ht="12.75">
      <c r="A17" t="s">
        <v>22</v>
      </c>
      <c r="B17" s="27">
        <v>6389</v>
      </c>
      <c r="C17" s="27">
        <v>6887</v>
      </c>
      <c r="D17" s="27">
        <v>6818</v>
      </c>
      <c r="E17" s="27">
        <v>6439</v>
      </c>
      <c r="F17" s="27">
        <v>6373</v>
      </c>
      <c r="G17" s="27">
        <v>6570</v>
      </c>
      <c r="H17" s="27">
        <v>6776</v>
      </c>
      <c r="I17" s="27">
        <v>6812</v>
      </c>
      <c r="J17" s="27">
        <v>7536</v>
      </c>
      <c r="K17" s="2">
        <v>0.106</v>
      </c>
      <c r="M17" s="25"/>
    </row>
    <row r="18" spans="1:13" ht="12.75">
      <c r="A18" t="s">
        <v>23</v>
      </c>
      <c r="B18" s="27">
        <v>8705</v>
      </c>
      <c r="C18" s="27">
        <v>8740</v>
      </c>
      <c r="D18" s="27">
        <v>8644</v>
      </c>
      <c r="E18" s="27">
        <v>8041</v>
      </c>
      <c r="F18" s="27">
        <v>7950</v>
      </c>
      <c r="G18" s="27">
        <v>8522</v>
      </c>
      <c r="H18" s="27">
        <v>8767</v>
      </c>
      <c r="I18" s="27">
        <v>8721</v>
      </c>
      <c r="J18" s="27">
        <v>9474</v>
      </c>
      <c r="K18" s="2">
        <v>0.086</v>
      </c>
      <c r="M18" s="25"/>
    </row>
    <row r="19" spans="1:13" ht="12.75">
      <c r="A19" t="s">
        <v>24</v>
      </c>
      <c r="B19" s="27">
        <v>12751</v>
      </c>
      <c r="C19" s="27">
        <v>13607</v>
      </c>
      <c r="D19" s="27">
        <v>13251</v>
      </c>
      <c r="E19" s="27">
        <v>11884</v>
      </c>
      <c r="F19" s="27">
        <v>11412</v>
      </c>
      <c r="G19" s="27">
        <v>12241</v>
      </c>
      <c r="H19" s="27">
        <v>13379</v>
      </c>
      <c r="I19" s="27">
        <v>13019</v>
      </c>
      <c r="J19" s="27">
        <v>13482</v>
      </c>
      <c r="K19" s="2">
        <v>0.036</v>
      </c>
      <c r="M19" s="25"/>
    </row>
    <row r="20" spans="1:13" ht="12.75">
      <c r="A20" t="s">
        <v>25</v>
      </c>
      <c r="B20" s="27">
        <v>9079</v>
      </c>
      <c r="C20" s="27">
        <v>9929</v>
      </c>
      <c r="D20" s="27">
        <v>9716</v>
      </c>
      <c r="E20" s="27">
        <v>9749</v>
      </c>
      <c r="F20" s="27">
        <v>8077</v>
      </c>
      <c r="G20" s="27">
        <v>10822</v>
      </c>
      <c r="H20" s="27">
        <v>11343</v>
      </c>
      <c r="I20" s="27">
        <v>12232</v>
      </c>
      <c r="J20" s="27">
        <v>13350</v>
      </c>
      <c r="K20" s="2">
        <v>0.091</v>
      </c>
      <c r="M20" s="25"/>
    </row>
    <row r="21" spans="2:13" ht="12.75">
      <c r="B21" s="27"/>
      <c r="C21" s="27"/>
      <c r="D21" s="27"/>
      <c r="E21" s="27"/>
      <c r="F21" s="27"/>
      <c r="G21" s="27"/>
      <c r="H21" s="27"/>
      <c r="I21" s="27"/>
      <c r="J21" s="27"/>
      <c r="K21" s="2"/>
      <c r="M21" s="25"/>
    </row>
    <row r="22" spans="1:13" ht="12.75">
      <c r="A22" t="s">
        <v>26</v>
      </c>
      <c r="B22" s="27">
        <v>7893</v>
      </c>
      <c r="C22" s="27">
        <v>8355</v>
      </c>
      <c r="D22" s="27">
        <v>8772</v>
      </c>
      <c r="E22" s="27">
        <v>8399</v>
      </c>
      <c r="F22" s="27">
        <v>8854</v>
      </c>
      <c r="G22" s="27">
        <v>9263</v>
      </c>
      <c r="H22" s="27">
        <v>9532</v>
      </c>
      <c r="I22" s="27">
        <v>9111</v>
      </c>
      <c r="J22" s="27">
        <v>10324</v>
      </c>
      <c r="K22" s="2">
        <v>0.133</v>
      </c>
      <c r="M22" s="25"/>
    </row>
    <row r="23" spans="1:13" ht="12.75">
      <c r="A23" t="s">
        <v>27</v>
      </c>
      <c r="B23" s="27">
        <v>7288</v>
      </c>
      <c r="C23" s="27">
        <v>7603</v>
      </c>
      <c r="D23" s="27">
        <v>7999</v>
      </c>
      <c r="E23" s="27">
        <v>7851</v>
      </c>
      <c r="F23" s="27">
        <v>7827</v>
      </c>
      <c r="G23" s="27">
        <v>8083</v>
      </c>
      <c r="H23" s="27">
        <v>8284</v>
      </c>
      <c r="I23" s="27">
        <v>8219</v>
      </c>
      <c r="J23" s="27">
        <v>8708</v>
      </c>
      <c r="K23" s="2">
        <v>0.059</v>
      </c>
      <c r="M23" s="25"/>
    </row>
    <row r="24" spans="1:13" ht="12.75">
      <c r="A24" t="s">
        <v>28</v>
      </c>
      <c r="B24" s="27">
        <v>6919</v>
      </c>
      <c r="C24" s="27">
        <v>7263</v>
      </c>
      <c r="D24" s="27">
        <v>7230</v>
      </c>
      <c r="E24" s="27">
        <v>6878</v>
      </c>
      <c r="F24" s="27">
        <v>6496</v>
      </c>
      <c r="G24" s="27">
        <v>6873</v>
      </c>
      <c r="H24" s="27">
        <v>6804</v>
      </c>
      <c r="I24" s="27">
        <v>6805</v>
      </c>
      <c r="J24" s="27">
        <v>7144</v>
      </c>
      <c r="K24" s="2">
        <v>0.05</v>
      </c>
      <c r="M24" s="25"/>
    </row>
    <row r="25" spans="1:13" ht="12.75">
      <c r="A25" t="s">
        <v>29</v>
      </c>
      <c r="B25" s="27">
        <v>9869</v>
      </c>
      <c r="C25" s="27">
        <v>10037</v>
      </c>
      <c r="D25" s="27">
        <v>9487</v>
      </c>
      <c r="E25" s="27">
        <v>9060</v>
      </c>
      <c r="F25" s="27">
        <v>8708</v>
      </c>
      <c r="G25" s="27">
        <v>8715</v>
      </c>
      <c r="H25" s="27">
        <v>8831</v>
      </c>
      <c r="I25" s="27">
        <v>8788</v>
      </c>
      <c r="J25" s="27">
        <v>9525</v>
      </c>
      <c r="K25" s="2">
        <v>0.084</v>
      </c>
      <c r="M25" s="25"/>
    </row>
    <row r="26" spans="2:13" ht="12.75">
      <c r="B26" s="27"/>
      <c r="C26" s="27"/>
      <c r="D26" s="27"/>
      <c r="E26" s="27"/>
      <c r="F26" s="27"/>
      <c r="G26" s="27"/>
      <c r="H26" s="27"/>
      <c r="I26" s="27"/>
      <c r="J26" s="27"/>
      <c r="K26" s="2"/>
      <c r="M26" s="25"/>
    </row>
    <row r="27" spans="1:13" ht="12.75">
      <c r="A27" t="s">
        <v>30</v>
      </c>
      <c r="B27" s="27">
        <v>9846</v>
      </c>
      <c r="C27" s="27">
        <v>12146</v>
      </c>
      <c r="D27" s="27">
        <v>11529</v>
      </c>
      <c r="E27" s="27">
        <v>11581</v>
      </c>
      <c r="F27" s="27">
        <v>10716</v>
      </c>
      <c r="G27" s="27">
        <v>9815</v>
      </c>
      <c r="H27" s="27">
        <v>9634</v>
      </c>
      <c r="I27" s="27">
        <v>8152</v>
      </c>
      <c r="J27" s="27">
        <v>8066</v>
      </c>
      <c r="K27" s="2">
        <v>-0.011</v>
      </c>
      <c r="M27" s="25"/>
    </row>
    <row r="28" spans="1:13" ht="12.75">
      <c r="A28" t="s">
        <v>31</v>
      </c>
      <c r="B28" s="27">
        <v>8083</v>
      </c>
      <c r="C28" s="27">
        <v>8960</v>
      </c>
      <c r="D28" s="27">
        <v>9650</v>
      </c>
      <c r="E28" s="27">
        <v>9022</v>
      </c>
      <c r="F28" s="27">
        <v>9621</v>
      </c>
      <c r="G28" s="27">
        <v>9815</v>
      </c>
      <c r="H28" s="27">
        <v>10095</v>
      </c>
      <c r="I28" s="27">
        <v>10187</v>
      </c>
      <c r="J28" s="27">
        <v>9661</v>
      </c>
      <c r="K28" s="2">
        <v>-0.052</v>
      </c>
      <c r="M28" s="25"/>
    </row>
    <row r="29" spans="1:13" ht="12.75">
      <c r="A29" t="s">
        <v>32</v>
      </c>
      <c r="B29" s="27">
        <v>8139</v>
      </c>
      <c r="C29" s="27">
        <v>8749</v>
      </c>
      <c r="D29" s="27">
        <v>8268</v>
      </c>
      <c r="E29" s="27">
        <v>7627</v>
      </c>
      <c r="F29" s="27">
        <v>7598</v>
      </c>
      <c r="G29" s="27">
        <v>8149</v>
      </c>
      <c r="H29" s="27">
        <v>8841</v>
      </c>
      <c r="I29" s="27">
        <v>9421</v>
      </c>
      <c r="J29" s="27">
        <v>10115</v>
      </c>
      <c r="K29" s="2">
        <v>0.074</v>
      </c>
      <c r="M29" s="25"/>
    </row>
    <row r="30" spans="1:13" ht="12.75">
      <c r="A30" t="s">
        <v>33</v>
      </c>
      <c r="B30" s="27">
        <v>8129</v>
      </c>
      <c r="C30" s="27">
        <v>8476</v>
      </c>
      <c r="D30" s="27">
        <v>8326</v>
      </c>
      <c r="E30" s="27">
        <v>8417</v>
      </c>
      <c r="F30" s="27">
        <v>8714</v>
      </c>
      <c r="G30" s="27">
        <v>9144</v>
      </c>
      <c r="H30" s="27">
        <v>9234</v>
      </c>
      <c r="I30" s="27">
        <v>9385</v>
      </c>
      <c r="J30" s="27">
        <v>9828</v>
      </c>
      <c r="K30" s="2">
        <v>0.047</v>
      </c>
      <c r="M30" s="25"/>
    </row>
    <row r="31" spans="2:13" ht="12.75">
      <c r="B31" s="27"/>
      <c r="C31" s="27"/>
      <c r="D31" s="27"/>
      <c r="E31" s="27"/>
      <c r="F31" s="27"/>
      <c r="G31" s="27"/>
      <c r="H31" s="27"/>
      <c r="I31" s="27"/>
      <c r="J31" s="27"/>
      <c r="K31" s="2"/>
      <c r="M31" s="25"/>
    </row>
    <row r="32" spans="1:13" ht="12.75">
      <c r="A32" t="s">
        <v>34</v>
      </c>
      <c r="B32" s="27">
        <v>9420</v>
      </c>
      <c r="C32" s="27">
        <v>9994</v>
      </c>
      <c r="D32" s="27">
        <v>9934</v>
      </c>
      <c r="E32" s="27">
        <v>10019</v>
      </c>
      <c r="F32" s="27">
        <v>10086</v>
      </c>
      <c r="G32" s="27">
        <v>9434</v>
      </c>
      <c r="H32" s="27">
        <v>9479</v>
      </c>
      <c r="I32" s="27">
        <v>9613</v>
      </c>
      <c r="J32" s="27">
        <v>10318</v>
      </c>
      <c r="K32" s="2">
        <v>0.073</v>
      </c>
      <c r="M32" s="25"/>
    </row>
    <row r="33" spans="1:13" ht="12.75">
      <c r="A33" t="s">
        <v>35</v>
      </c>
      <c r="B33" s="27">
        <v>8216</v>
      </c>
      <c r="C33" s="27">
        <v>8328</v>
      </c>
      <c r="D33" s="27">
        <v>8872</v>
      </c>
      <c r="E33" s="27">
        <v>9255</v>
      </c>
      <c r="F33" s="27">
        <v>9197</v>
      </c>
      <c r="G33" s="27">
        <v>9528</v>
      </c>
      <c r="H33" s="27">
        <v>9774</v>
      </c>
      <c r="I33" s="27">
        <v>10123</v>
      </c>
      <c r="J33" s="27">
        <v>10509</v>
      </c>
      <c r="K33" s="2">
        <v>0.038</v>
      </c>
      <c r="M33" s="25"/>
    </row>
    <row r="34" spans="1:13" ht="12.75">
      <c r="A34" t="s">
        <v>36</v>
      </c>
      <c r="B34" s="27">
        <v>8949</v>
      </c>
      <c r="C34" s="27">
        <v>8988</v>
      </c>
      <c r="D34" s="27">
        <v>8775</v>
      </c>
      <c r="E34" s="27">
        <v>8238</v>
      </c>
      <c r="F34" s="27">
        <v>7958</v>
      </c>
      <c r="G34" s="27">
        <v>8394</v>
      </c>
      <c r="H34" s="27">
        <v>8917</v>
      </c>
      <c r="I34" s="27">
        <v>9165</v>
      </c>
      <c r="J34" s="27">
        <v>9885</v>
      </c>
      <c r="K34" s="2">
        <v>0.079</v>
      </c>
      <c r="M34" s="25"/>
    </row>
    <row r="35" spans="1:13" ht="12.75">
      <c r="A35" t="s">
        <v>37</v>
      </c>
      <c r="B35" s="27">
        <v>8629</v>
      </c>
      <c r="C35" s="27">
        <v>8865</v>
      </c>
      <c r="D35" s="27">
        <v>8434</v>
      </c>
      <c r="E35" s="27">
        <v>8259</v>
      </c>
      <c r="F35" s="27">
        <v>8452</v>
      </c>
      <c r="G35" s="27">
        <v>8756</v>
      </c>
      <c r="H35" s="27">
        <v>8900</v>
      </c>
      <c r="I35" s="27">
        <v>8593</v>
      </c>
      <c r="J35" s="27">
        <v>9007</v>
      </c>
      <c r="K35" s="2">
        <v>0.048</v>
      </c>
      <c r="M35" s="25"/>
    </row>
    <row r="36" spans="2:13" ht="12.75">
      <c r="B36" s="27"/>
      <c r="C36" s="27"/>
      <c r="D36" s="27"/>
      <c r="E36" s="27"/>
      <c r="F36" s="27"/>
      <c r="G36" s="27"/>
      <c r="H36" s="27"/>
      <c r="I36" s="27"/>
      <c r="J36" s="27"/>
      <c r="K36" s="2"/>
      <c r="M36" s="25"/>
    </row>
    <row r="37" spans="1:13" ht="12.75">
      <c r="A37" t="s">
        <v>38</v>
      </c>
      <c r="B37" s="27">
        <v>8083</v>
      </c>
      <c r="C37" s="27">
        <v>8489</v>
      </c>
      <c r="D37" s="27">
        <v>8199</v>
      </c>
      <c r="E37" s="27">
        <v>8858</v>
      </c>
      <c r="F37" s="27">
        <v>9023</v>
      </c>
      <c r="G37" s="27">
        <v>9956</v>
      </c>
      <c r="H37" s="27">
        <v>9931</v>
      </c>
      <c r="I37" s="27">
        <v>11666</v>
      </c>
      <c r="J37" s="27">
        <v>11829</v>
      </c>
      <c r="K37" s="2">
        <v>0.014</v>
      </c>
      <c r="M37" s="25"/>
    </row>
    <row r="38" spans="1:13" ht="12.75">
      <c r="A38" t="s">
        <v>39</v>
      </c>
      <c r="B38" s="27">
        <v>10246</v>
      </c>
      <c r="C38" s="27">
        <v>10326</v>
      </c>
      <c r="D38" s="27">
        <v>9879</v>
      </c>
      <c r="E38" s="27">
        <v>9647</v>
      </c>
      <c r="F38" s="27">
        <v>10087</v>
      </c>
      <c r="G38" s="27">
        <v>10564</v>
      </c>
      <c r="H38" s="27">
        <v>10773</v>
      </c>
      <c r="I38" s="27">
        <v>10823</v>
      </c>
      <c r="J38" s="27">
        <v>12008</v>
      </c>
      <c r="K38" s="2">
        <v>0.109</v>
      </c>
      <c r="M38" s="25"/>
    </row>
    <row r="39" spans="1:13" ht="12.75">
      <c r="A39" t="s">
        <v>40</v>
      </c>
      <c r="B39" s="27">
        <v>10246</v>
      </c>
      <c r="C39" s="27">
        <v>11353</v>
      </c>
      <c r="D39" s="27">
        <v>15941</v>
      </c>
      <c r="E39" s="27">
        <v>13655</v>
      </c>
      <c r="F39" s="27">
        <v>12951</v>
      </c>
      <c r="G39" s="27">
        <v>13103</v>
      </c>
      <c r="H39" s="27">
        <v>13259</v>
      </c>
      <c r="I39" s="27">
        <v>12025</v>
      </c>
      <c r="J39" s="27">
        <v>11514</v>
      </c>
      <c r="K39" s="2">
        <v>-0.042</v>
      </c>
      <c r="M39" s="25"/>
    </row>
    <row r="40" spans="1:13" ht="12.75">
      <c r="A40" t="s">
        <v>41</v>
      </c>
      <c r="B40" s="27">
        <v>10295</v>
      </c>
      <c r="C40" s="27">
        <v>10276</v>
      </c>
      <c r="D40" s="27">
        <v>10322</v>
      </c>
      <c r="E40" s="27">
        <v>10305</v>
      </c>
      <c r="F40" s="27">
        <v>9959</v>
      </c>
      <c r="G40" s="27">
        <v>10623</v>
      </c>
      <c r="H40" s="27">
        <v>11527</v>
      </c>
      <c r="I40" s="27">
        <v>11607</v>
      </c>
      <c r="J40" s="27">
        <v>12367</v>
      </c>
      <c r="K40" s="2">
        <v>0.065</v>
      </c>
      <c r="M40" s="25"/>
    </row>
    <row r="41" spans="2:13" ht="12.75">
      <c r="B41" s="27"/>
      <c r="C41" s="27"/>
      <c r="D41" s="27"/>
      <c r="E41" s="27"/>
      <c r="F41" s="27"/>
      <c r="G41" s="27"/>
      <c r="H41" s="27"/>
      <c r="I41" s="27"/>
      <c r="J41" s="27"/>
      <c r="K41" s="2"/>
      <c r="M41" s="25"/>
    </row>
    <row r="42" spans="1:13" ht="12.75">
      <c r="A42" s="80" t="s">
        <v>90</v>
      </c>
      <c r="B42" s="129">
        <v>8332</v>
      </c>
      <c r="C42" s="129">
        <v>8667</v>
      </c>
      <c r="D42" s="129">
        <v>8945</v>
      </c>
      <c r="E42" s="129">
        <v>8714</v>
      </c>
      <c r="F42" s="129">
        <v>8812</v>
      </c>
      <c r="G42" s="129">
        <v>9136</v>
      </c>
      <c r="H42" s="129">
        <v>9386</v>
      </c>
      <c r="I42" s="129">
        <v>9303</v>
      </c>
      <c r="J42" s="129">
        <v>9804</v>
      </c>
      <c r="K42" s="118">
        <v>0.054</v>
      </c>
      <c r="M42" s="25"/>
    </row>
    <row r="43" spans="1:11" ht="12.75">
      <c r="A43" s="81" t="s">
        <v>91</v>
      </c>
      <c r="B43" s="130">
        <v>8685</v>
      </c>
      <c r="C43" s="130">
        <v>9142</v>
      </c>
      <c r="D43" s="130">
        <v>9181</v>
      </c>
      <c r="E43" s="130">
        <v>8898</v>
      </c>
      <c r="F43" s="130">
        <v>8884</v>
      </c>
      <c r="G43" s="130">
        <v>9322</v>
      </c>
      <c r="H43" s="130">
        <v>9636</v>
      </c>
      <c r="I43" s="130">
        <v>9609</v>
      </c>
      <c r="J43" s="130">
        <v>10123</v>
      </c>
      <c r="K43" s="119">
        <v>0.053</v>
      </c>
    </row>
  </sheetData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11" width="13.7109375" style="15" customWidth="1"/>
    <col min="12" max="12" width="12.7109375" style="0" customWidth="1"/>
  </cols>
  <sheetData>
    <row r="1" spans="1:25" ht="12.75">
      <c r="A1" s="42" t="s">
        <v>102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2.75">
      <c r="A2" s="42" t="s">
        <v>103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12.75">
      <c r="A3" s="31"/>
      <c r="B3" s="27"/>
      <c r="C3" s="27"/>
      <c r="D3" s="27"/>
      <c r="E3" s="27"/>
      <c r="F3" s="27"/>
      <c r="G3" s="27"/>
      <c r="H3" s="27"/>
      <c r="I3" s="27"/>
      <c r="J3" s="27"/>
      <c r="K3" s="27"/>
      <c r="L3" s="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12.75">
      <c r="A4" s="116" t="s">
        <v>104</v>
      </c>
      <c r="B4" s="33" t="s">
        <v>4</v>
      </c>
      <c r="C4" s="33" t="s">
        <v>5</v>
      </c>
      <c r="D4" s="33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33" t="s">
        <v>11</v>
      </c>
      <c r="J4" s="33" t="s">
        <v>12</v>
      </c>
      <c r="K4" s="33" t="s">
        <v>204</v>
      </c>
      <c r="L4" s="22" t="s">
        <v>2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 ht="12.75">
      <c r="A5" s="117"/>
      <c r="B5" s="35" t="s">
        <v>105</v>
      </c>
      <c r="C5" s="35" t="s">
        <v>105</v>
      </c>
      <c r="D5" s="35" t="s">
        <v>105</v>
      </c>
      <c r="E5" s="35" t="s">
        <v>105</v>
      </c>
      <c r="F5" s="35" t="s">
        <v>105</v>
      </c>
      <c r="G5" s="35" t="s">
        <v>105</v>
      </c>
      <c r="H5" s="35" t="s">
        <v>105</v>
      </c>
      <c r="I5" s="35" t="s">
        <v>105</v>
      </c>
      <c r="J5" s="35" t="s">
        <v>105</v>
      </c>
      <c r="K5" s="35" t="s">
        <v>105</v>
      </c>
      <c r="L5" s="23" t="s">
        <v>13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ht="12.75">
      <c r="A6" s="31"/>
      <c r="B6" s="27"/>
      <c r="C6" s="27"/>
      <c r="D6" s="27"/>
      <c r="E6" s="27"/>
      <c r="F6" s="27"/>
      <c r="G6" s="27"/>
      <c r="H6" s="27"/>
      <c r="I6" s="27"/>
      <c r="J6" s="27"/>
      <c r="K6" s="27"/>
      <c r="L6" s="2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12.75">
      <c r="A7" s="31" t="s">
        <v>14</v>
      </c>
      <c r="B7" s="27">
        <v>699883.789</v>
      </c>
      <c r="C7" s="27">
        <v>721423.269</v>
      </c>
      <c r="D7" s="27">
        <v>765562</v>
      </c>
      <c r="E7" s="27">
        <v>826075</v>
      </c>
      <c r="F7" s="27">
        <v>853226</v>
      </c>
      <c r="G7" s="27">
        <v>897284</v>
      </c>
      <c r="H7" s="27">
        <v>944399</v>
      </c>
      <c r="I7" s="27">
        <v>998154</v>
      </c>
      <c r="J7" s="27">
        <v>1035986.272</v>
      </c>
      <c r="K7" s="27">
        <v>1066674.541</v>
      </c>
      <c r="L7" s="2">
        <v>0.03</v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ht="12.75">
      <c r="A8" s="31" t="s">
        <v>15</v>
      </c>
      <c r="B8" s="27">
        <v>753163.773</v>
      </c>
      <c r="C8" s="27">
        <v>762299.407</v>
      </c>
      <c r="D8" s="27">
        <v>813878</v>
      </c>
      <c r="E8" s="27">
        <v>854350</v>
      </c>
      <c r="F8" s="27">
        <v>883567</v>
      </c>
      <c r="G8" s="27">
        <v>914332</v>
      </c>
      <c r="H8" s="27">
        <v>955206</v>
      </c>
      <c r="I8" s="27">
        <v>1001979</v>
      </c>
      <c r="J8" s="27">
        <v>1052398.319</v>
      </c>
      <c r="K8" s="27">
        <v>1077840.135</v>
      </c>
      <c r="L8" s="2">
        <v>0.024</v>
      </c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2.75">
      <c r="A9" s="31" t="s">
        <v>16</v>
      </c>
      <c r="B9" s="27">
        <v>8791897.785</v>
      </c>
      <c r="C9" s="27">
        <v>9162551.75</v>
      </c>
      <c r="D9" s="27">
        <v>9617314</v>
      </c>
      <c r="E9" s="27">
        <v>10089180</v>
      </c>
      <c r="F9" s="27">
        <v>10329266</v>
      </c>
      <c r="G9" s="27">
        <v>10665874</v>
      </c>
      <c r="H9" s="27">
        <v>10987873</v>
      </c>
      <c r="I9" s="27">
        <v>11458254</v>
      </c>
      <c r="J9" s="27">
        <v>11803652.208</v>
      </c>
      <c r="K9" s="27">
        <v>11518490.049</v>
      </c>
      <c r="L9" s="2">
        <v>-0.024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ht="12.75">
      <c r="A10" s="31" t="s">
        <v>17</v>
      </c>
      <c r="B10" s="27">
        <v>1165584.012</v>
      </c>
      <c r="C10" s="27">
        <v>1213874.196</v>
      </c>
      <c r="D10" s="27">
        <v>1315721</v>
      </c>
      <c r="E10" s="27">
        <v>1369808</v>
      </c>
      <c r="F10" s="27">
        <v>1430005</v>
      </c>
      <c r="G10" s="27">
        <v>1460667</v>
      </c>
      <c r="H10" s="27">
        <v>1569589</v>
      </c>
      <c r="I10" s="27">
        <v>1651488</v>
      </c>
      <c r="J10" s="27">
        <v>1727075.554</v>
      </c>
      <c r="K10" s="27">
        <v>1799097.397</v>
      </c>
      <c r="L10" s="2">
        <v>0.042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ht="12.75">
      <c r="A11" s="31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2.75">
      <c r="A12" s="31" t="s">
        <v>18</v>
      </c>
      <c r="B12" s="27">
        <v>290625.589</v>
      </c>
      <c r="C12" s="27">
        <v>300205.947</v>
      </c>
      <c r="D12" s="27">
        <v>314836</v>
      </c>
      <c r="E12" s="27">
        <v>330258</v>
      </c>
      <c r="F12" s="27">
        <v>347477</v>
      </c>
      <c r="G12" s="27">
        <v>366069</v>
      </c>
      <c r="H12" s="27">
        <v>388294</v>
      </c>
      <c r="I12" s="27">
        <v>407216</v>
      </c>
      <c r="J12" s="27">
        <v>431403.919</v>
      </c>
      <c r="K12" s="27">
        <v>455309.877</v>
      </c>
      <c r="L12" s="2">
        <v>0.055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2.75">
      <c r="A13" s="31" t="s">
        <v>19</v>
      </c>
      <c r="B13" s="27">
        <v>13955305.009</v>
      </c>
      <c r="C13" s="27">
        <v>14777126.774</v>
      </c>
      <c r="D13" s="27">
        <v>15803673</v>
      </c>
      <c r="E13" s="27">
        <v>16849660</v>
      </c>
      <c r="F13" s="27">
        <v>17648394</v>
      </c>
      <c r="G13" s="27">
        <v>18364399</v>
      </c>
      <c r="H13" s="27">
        <v>19544727</v>
      </c>
      <c r="I13" s="27">
        <v>20793745</v>
      </c>
      <c r="J13" s="27">
        <v>21880768.396</v>
      </c>
      <c r="K13" s="27">
        <v>22373614.429</v>
      </c>
      <c r="L13" s="2">
        <v>0.023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2.75">
      <c r="A14" s="31" t="s">
        <v>20</v>
      </c>
      <c r="B14" s="27">
        <v>3792555.257</v>
      </c>
      <c r="C14" s="27">
        <v>3792555.257</v>
      </c>
      <c r="D14" s="27">
        <v>3792555</v>
      </c>
      <c r="E14" s="27">
        <v>4111627</v>
      </c>
      <c r="F14" s="27">
        <v>4313878</v>
      </c>
      <c r="G14" s="27">
        <v>4386238</v>
      </c>
      <c r="H14" s="27">
        <v>4386238</v>
      </c>
      <c r="I14" s="27">
        <v>4523966</v>
      </c>
      <c r="J14" s="27">
        <v>4649372.686</v>
      </c>
      <c r="K14" s="27">
        <v>4575536.367</v>
      </c>
      <c r="L14" s="2">
        <v>-0.016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12.75">
      <c r="A15" s="31" t="s">
        <v>21</v>
      </c>
      <c r="B15" s="27">
        <v>2646113.058</v>
      </c>
      <c r="C15" s="27">
        <v>2777596.457</v>
      </c>
      <c r="D15" s="27">
        <v>3022214</v>
      </c>
      <c r="E15" s="27">
        <v>3267303</v>
      </c>
      <c r="F15" s="27">
        <v>3595871</v>
      </c>
      <c r="G15" s="27">
        <v>3790536</v>
      </c>
      <c r="H15" s="27">
        <v>3988242</v>
      </c>
      <c r="I15" s="27">
        <v>4220571</v>
      </c>
      <c r="J15" s="27">
        <v>4335489.863</v>
      </c>
      <c r="K15" s="27">
        <v>4414729.527</v>
      </c>
      <c r="L15" s="2">
        <v>0.018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2.75">
      <c r="A16" s="31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12.75">
      <c r="A17" s="31" t="s">
        <v>22</v>
      </c>
      <c r="B17" s="27">
        <v>5268027.255</v>
      </c>
      <c r="C17" s="27">
        <v>5420790.011</v>
      </c>
      <c r="D17" s="27">
        <v>5784356</v>
      </c>
      <c r="E17" s="27">
        <v>6175841</v>
      </c>
      <c r="F17" s="27">
        <v>6435309</v>
      </c>
      <c r="G17" s="27">
        <v>6801268</v>
      </c>
      <c r="H17" s="27">
        <v>7173745</v>
      </c>
      <c r="I17" s="27">
        <v>7602833</v>
      </c>
      <c r="J17" s="27">
        <v>8016316.258</v>
      </c>
      <c r="K17" s="27">
        <v>8329509.112</v>
      </c>
      <c r="L17" s="2">
        <v>0.039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ht="12.75">
      <c r="A18" s="31" t="s">
        <v>23</v>
      </c>
      <c r="B18" s="27">
        <v>2432660.36</v>
      </c>
      <c r="C18" s="27">
        <v>2530826.95</v>
      </c>
      <c r="D18" s="27">
        <v>2740973</v>
      </c>
      <c r="E18" s="27">
        <v>2908003</v>
      </c>
      <c r="F18" s="27">
        <v>3032750</v>
      </c>
      <c r="G18" s="27">
        <v>3143362</v>
      </c>
      <c r="H18" s="27">
        <v>3226908</v>
      </c>
      <c r="I18" s="27">
        <v>3383902</v>
      </c>
      <c r="J18" s="27">
        <v>3503176.014</v>
      </c>
      <c r="K18" s="27">
        <v>3684751.469</v>
      </c>
      <c r="L18" s="2">
        <v>0.052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ht="12.75">
      <c r="A19" s="31" t="s">
        <v>24</v>
      </c>
      <c r="B19" s="27">
        <v>1872986.795</v>
      </c>
      <c r="C19" s="27">
        <v>1950603.32</v>
      </c>
      <c r="D19" s="27">
        <v>2081566</v>
      </c>
      <c r="E19" s="27">
        <v>2229688</v>
      </c>
      <c r="F19" s="27">
        <v>2355688</v>
      </c>
      <c r="G19" s="27">
        <v>2510432</v>
      </c>
      <c r="H19" s="27">
        <v>2664316</v>
      </c>
      <c r="I19" s="27">
        <v>2811595</v>
      </c>
      <c r="J19" s="27">
        <v>2962471.993</v>
      </c>
      <c r="K19" s="27">
        <v>3064347.827</v>
      </c>
      <c r="L19" s="2">
        <v>0.034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12.75">
      <c r="A20" s="31" t="s">
        <v>25</v>
      </c>
      <c r="B20" s="27">
        <v>4300548.402</v>
      </c>
      <c r="C20" s="27">
        <v>4381452.795</v>
      </c>
      <c r="D20" s="27">
        <v>4632906</v>
      </c>
      <c r="E20" s="27">
        <v>5311352</v>
      </c>
      <c r="F20" s="27">
        <v>5671414</v>
      </c>
      <c r="G20" s="27">
        <v>6167243</v>
      </c>
      <c r="H20" s="27">
        <v>6519420</v>
      </c>
      <c r="I20" s="27">
        <v>6649453</v>
      </c>
      <c r="J20" s="27">
        <v>7146648.681</v>
      </c>
      <c r="K20" s="27">
        <v>7591754.966</v>
      </c>
      <c r="L20" s="2">
        <v>0.062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12.75">
      <c r="A21" s="31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ht="12.75">
      <c r="A22" s="31" t="s">
        <v>26</v>
      </c>
      <c r="B22" s="27">
        <v>7154466.118</v>
      </c>
      <c r="C22" s="27">
        <v>7451366.612</v>
      </c>
      <c r="D22" s="27">
        <v>8028497</v>
      </c>
      <c r="E22" s="27">
        <v>8577609</v>
      </c>
      <c r="F22" s="27">
        <v>9026707</v>
      </c>
      <c r="G22" s="27">
        <v>9562201</v>
      </c>
      <c r="H22" s="27">
        <v>10100025</v>
      </c>
      <c r="I22" s="27">
        <v>10637548</v>
      </c>
      <c r="J22" s="27">
        <v>11173428.053</v>
      </c>
      <c r="K22" s="27">
        <v>11395712.42</v>
      </c>
      <c r="L22" s="2">
        <v>0.02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ht="12.75">
      <c r="A23" s="31" t="s">
        <v>27</v>
      </c>
      <c r="B23" s="27">
        <v>19844722.677</v>
      </c>
      <c r="C23" s="27">
        <v>21099256.42</v>
      </c>
      <c r="D23" s="27">
        <v>22702422</v>
      </c>
      <c r="E23" s="27">
        <v>24205983</v>
      </c>
      <c r="F23" s="27">
        <v>25573225</v>
      </c>
      <c r="G23" s="27">
        <v>26980530</v>
      </c>
      <c r="H23" s="27">
        <v>28602727</v>
      </c>
      <c r="I23" s="27">
        <v>30373918</v>
      </c>
      <c r="J23" s="27">
        <v>31862669.926</v>
      </c>
      <c r="K23" s="27">
        <v>31937933.158</v>
      </c>
      <c r="L23" s="2">
        <v>0.002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12.75">
      <c r="A24" s="31" t="s">
        <v>28</v>
      </c>
      <c r="B24" s="27">
        <v>1099864.366</v>
      </c>
      <c r="C24" s="27">
        <v>1168197.202</v>
      </c>
      <c r="D24" s="27">
        <v>1250830</v>
      </c>
      <c r="E24" s="27">
        <v>1341544</v>
      </c>
      <c r="F24" s="27">
        <v>1420265</v>
      </c>
      <c r="G24" s="27">
        <v>1511705</v>
      </c>
      <c r="H24" s="27">
        <v>1610049</v>
      </c>
      <c r="I24" s="27">
        <v>1770677</v>
      </c>
      <c r="J24" s="27">
        <v>1819047.237</v>
      </c>
      <c r="K24" s="27">
        <v>1876545.658</v>
      </c>
      <c r="L24" s="2">
        <v>0.032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12.75">
      <c r="A25" s="31" t="s">
        <v>29</v>
      </c>
      <c r="B25" s="27">
        <v>4364330.601</v>
      </c>
      <c r="C25" s="27">
        <v>4516473.282</v>
      </c>
      <c r="D25" s="27">
        <v>4709442</v>
      </c>
      <c r="E25" s="27">
        <v>4926511</v>
      </c>
      <c r="F25" s="27">
        <v>5100912</v>
      </c>
      <c r="G25" s="27">
        <v>5334377</v>
      </c>
      <c r="H25" s="27">
        <v>5586498</v>
      </c>
      <c r="I25" s="27">
        <v>5887176</v>
      </c>
      <c r="J25" s="27">
        <v>6218440.561</v>
      </c>
      <c r="K25" s="27">
        <v>6283959.923</v>
      </c>
      <c r="L25" s="2">
        <v>0.011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2.75">
      <c r="A26" s="31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12.75">
      <c r="A27" s="31" t="s">
        <v>30</v>
      </c>
      <c r="B27" s="27">
        <v>1256812.453</v>
      </c>
      <c r="C27" s="27">
        <v>1326423.099</v>
      </c>
      <c r="D27" s="27">
        <v>1430916</v>
      </c>
      <c r="E27" s="27">
        <v>1625032</v>
      </c>
      <c r="F27" s="27">
        <v>1706373</v>
      </c>
      <c r="G27" s="27">
        <v>1810674</v>
      </c>
      <c r="H27" s="27">
        <v>1906025</v>
      </c>
      <c r="I27" s="27">
        <v>1999775</v>
      </c>
      <c r="J27" s="27">
        <v>2116936.553</v>
      </c>
      <c r="K27" s="27">
        <v>2175704.321</v>
      </c>
      <c r="L27" s="2">
        <v>0.028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12.75">
      <c r="A28" s="31" t="s">
        <v>31</v>
      </c>
      <c r="B28" s="27">
        <v>8169344.062</v>
      </c>
      <c r="C28" s="27">
        <v>8532219.148</v>
      </c>
      <c r="D28" s="27">
        <v>9000826</v>
      </c>
      <c r="E28" s="27">
        <v>9608377</v>
      </c>
      <c r="F28" s="27">
        <v>10079184</v>
      </c>
      <c r="G28" s="27">
        <v>10612707</v>
      </c>
      <c r="H28" s="27">
        <v>11255994</v>
      </c>
      <c r="I28" s="27">
        <v>11882681</v>
      </c>
      <c r="J28" s="27">
        <v>12436134.172</v>
      </c>
      <c r="K28" s="27">
        <v>12406477.203</v>
      </c>
      <c r="L28" s="2">
        <v>-0.002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2.75">
      <c r="A29" s="31" t="s">
        <v>32</v>
      </c>
      <c r="B29" s="27">
        <v>2808287.454</v>
      </c>
      <c r="C29" s="27">
        <v>2969387.077</v>
      </c>
      <c r="D29" s="27">
        <v>3244251</v>
      </c>
      <c r="E29" s="27">
        <v>3453068</v>
      </c>
      <c r="F29" s="27">
        <v>3613149</v>
      </c>
      <c r="G29" s="27">
        <v>3795562</v>
      </c>
      <c r="H29" s="27">
        <v>3995551</v>
      </c>
      <c r="I29" s="27">
        <v>4237701</v>
      </c>
      <c r="J29" s="27">
        <v>4496107.219</v>
      </c>
      <c r="K29" s="27">
        <v>4646805.56</v>
      </c>
      <c r="L29" s="2">
        <v>0.034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2.75">
      <c r="A30" s="31" t="s">
        <v>33</v>
      </c>
      <c r="B30" s="27">
        <v>1500645.907</v>
      </c>
      <c r="C30" s="27">
        <v>1665096.167</v>
      </c>
      <c r="D30" s="27">
        <v>1847701</v>
      </c>
      <c r="E30" s="27">
        <v>2002453</v>
      </c>
      <c r="F30" s="27">
        <v>2117533</v>
      </c>
      <c r="G30" s="27">
        <v>2259870</v>
      </c>
      <c r="H30" s="27">
        <v>2399926</v>
      </c>
      <c r="I30" s="27">
        <v>2559443</v>
      </c>
      <c r="J30" s="27">
        <v>2711947.349</v>
      </c>
      <c r="K30" s="27">
        <v>2803831.924</v>
      </c>
      <c r="L30" s="2">
        <v>0.034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2.75">
      <c r="A31" s="3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2.75">
      <c r="A32" s="31" t="s">
        <v>34</v>
      </c>
      <c r="B32" s="27">
        <v>2274876.236</v>
      </c>
      <c r="C32" s="27">
        <v>2444761.999</v>
      </c>
      <c r="D32" s="27">
        <v>2660298</v>
      </c>
      <c r="E32" s="27">
        <v>2876573</v>
      </c>
      <c r="F32" s="27">
        <v>3071914</v>
      </c>
      <c r="G32" s="27">
        <v>3322297</v>
      </c>
      <c r="H32" s="27">
        <v>3563214</v>
      </c>
      <c r="I32" s="27">
        <v>3881076</v>
      </c>
      <c r="J32" s="27">
        <v>4167149.385</v>
      </c>
      <c r="K32" s="27">
        <v>4324888.638</v>
      </c>
      <c r="L32" s="2">
        <v>0.038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2.75">
      <c r="A33" s="31" t="s">
        <v>35</v>
      </c>
      <c r="B33" s="27">
        <v>41460784.607</v>
      </c>
      <c r="C33" s="27">
        <v>44062983.902</v>
      </c>
      <c r="D33" s="27">
        <v>47314390</v>
      </c>
      <c r="E33" s="27">
        <v>50332419</v>
      </c>
      <c r="F33" s="27">
        <v>52814126</v>
      </c>
      <c r="G33" s="27">
        <v>55604203</v>
      </c>
      <c r="H33" s="27">
        <v>58462967</v>
      </c>
      <c r="I33" s="27">
        <v>61706284</v>
      </c>
      <c r="J33" s="27">
        <v>63203194.041</v>
      </c>
      <c r="K33" s="27">
        <v>64265442.157</v>
      </c>
      <c r="L33" s="2">
        <v>0.017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2.75">
      <c r="A34" s="31" t="s">
        <v>36</v>
      </c>
      <c r="B34" s="27">
        <v>4016343.137</v>
      </c>
      <c r="C34" s="27">
        <v>4264889.71</v>
      </c>
      <c r="D34" s="27">
        <v>4525137</v>
      </c>
      <c r="E34" s="27">
        <v>4858654</v>
      </c>
      <c r="F34" s="27">
        <v>4976878</v>
      </c>
      <c r="G34" s="27">
        <v>5224301</v>
      </c>
      <c r="H34" s="27">
        <v>5498699</v>
      </c>
      <c r="I34" s="27">
        <v>5782079</v>
      </c>
      <c r="J34" s="27">
        <v>6094393.018</v>
      </c>
      <c r="K34" s="27">
        <v>6216225.413</v>
      </c>
      <c r="L34" s="2">
        <v>0.02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2.75">
      <c r="A35" s="31" t="s">
        <v>37</v>
      </c>
      <c r="B35" s="27">
        <v>9729140.579</v>
      </c>
      <c r="C35" s="27">
        <v>10339674.424</v>
      </c>
      <c r="D35" s="27">
        <v>11169194</v>
      </c>
      <c r="E35" s="27">
        <v>11933156</v>
      </c>
      <c r="F35" s="27">
        <v>12578893</v>
      </c>
      <c r="G35" s="27">
        <v>13332206</v>
      </c>
      <c r="H35" s="27">
        <v>14087472</v>
      </c>
      <c r="I35" s="27">
        <v>14964557</v>
      </c>
      <c r="J35" s="27">
        <v>15657605.757</v>
      </c>
      <c r="K35" s="27">
        <v>15488016.157</v>
      </c>
      <c r="L35" s="2">
        <v>-0.011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2.75">
      <c r="A36" s="3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2.75">
      <c r="A37" s="31" t="s">
        <v>38</v>
      </c>
      <c r="B37" s="27">
        <v>1105258.312</v>
      </c>
      <c r="C37" s="27">
        <v>1164442.977</v>
      </c>
      <c r="D37" s="27">
        <v>1268555</v>
      </c>
      <c r="E37" s="27">
        <v>1348856</v>
      </c>
      <c r="F37" s="27">
        <v>1414389</v>
      </c>
      <c r="G37" s="27">
        <v>1496815</v>
      </c>
      <c r="H37" s="27">
        <v>1581257</v>
      </c>
      <c r="I37" s="27">
        <v>1693519</v>
      </c>
      <c r="J37" s="27">
        <v>1816605.136</v>
      </c>
      <c r="K37" s="27">
        <v>1904656.595</v>
      </c>
      <c r="L37" s="2">
        <v>0.048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12.75">
      <c r="A38" s="31" t="s">
        <v>39</v>
      </c>
      <c r="B38" s="27">
        <v>8870138.877</v>
      </c>
      <c r="C38" s="27">
        <v>9584207.932</v>
      </c>
      <c r="D38" s="27">
        <v>10222954</v>
      </c>
      <c r="E38" s="27">
        <v>11097394</v>
      </c>
      <c r="F38" s="27">
        <v>11734874</v>
      </c>
      <c r="G38" s="27">
        <v>12539706</v>
      </c>
      <c r="H38" s="27">
        <v>13396298</v>
      </c>
      <c r="I38" s="27">
        <v>14315853</v>
      </c>
      <c r="J38" s="27">
        <v>15181434.876</v>
      </c>
      <c r="K38" s="27">
        <v>15322678.984</v>
      </c>
      <c r="L38" s="2">
        <v>0.009</v>
      </c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2.75">
      <c r="A39" s="31" t="s">
        <v>40</v>
      </c>
      <c r="B39" s="27">
        <v>22263058.317</v>
      </c>
      <c r="C39" s="27">
        <v>23541976.759</v>
      </c>
      <c r="D39" s="27">
        <v>25035894</v>
      </c>
      <c r="E39" s="27">
        <v>26415430</v>
      </c>
      <c r="F39" s="27">
        <v>27171210</v>
      </c>
      <c r="G39" s="27">
        <v>28966809</v>
      </c>
      <c r="H39" s="27">
        <v>30535891</v>
      </c>
      <c r="I39" s="27">
        <v>31927579</v>
      </c>
      <c r="J39" s="27">
        <v>33551431.937</v>
      </c>
      <c r="K39" s="27">
        <v>33422765.989</v>
      </c>
      <c r="L39" s="2">
        <v>-0.004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2.75">
      <c r="A40" s="31" t="s">
        <v>41</v>
      </c>
      <c r="B40" s="27">
        <v>1581307.37</v>
      </c>
      <c r="C40" s="27">
        <v>1630049.093</v>
      </c>
      <c r="D40" s="27">
        <v>1732417</v>
      </c>
      <c r="E40" s="27">
        <v>1857433</v>
      </c>
      <c r="F40" s="27">
        <v>1958531</v>
      </c>
      <c r="G40" s="27">
        <v>2068946</v>
      </c>
      <c r="H40" s="27">
        <v>2194408</v>
      </c>
      <c r="I40" s="27">
        <v>2332686</v>
      </c>
      <c r="J40" s="27">
        <v>2508119.708</v>
      </c>
      <c r="K40" s="27">
        <v>2611785.65</v>
      </c>
      <c r="L40" s="2">
        <v>0.041</v>
      </c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12.75">
      <c r="A41" s="3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12.75">
      <c r="A42" s="89" t="s">
        <v>42</v>
      </c>
      <c r="B42" s="122">
        <v>183468732.157</v>
      </c>
      <c r="C42" s="122">
        <v>193552711.93600005</v>
      </c>
      <c r="D42" s="122">
        <v>206829278</v>
      </c>
      <c r="E42" s="122">
        <v>220783637</v>
      </c>
      <c r="F42" s="122">
        <v>231255008</v>
      </c>
      <c r="G42" s="122">
        <v>243890613</v>
      </c>
      <c r="H42" s="122">
        <v>257125958</v>
      </c>
      <c r="I42" s="122">
        <v>271455708</v>
      </c>
      <c r="J42" s="122">
        <v>283559405.091</v>
      </c>
      <c r="K42" s="122">
        <v>287035085.446</v>
      </c>
      <c r="L42" s="121">
        <v>0.012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12.75">
      <c r="A43" s="31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12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12.75">
      <c r="A45" s="31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ht="12.75">
      <c r="L46">
        <v>9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mcmillanl</dc:creator>
  <cp:keywords/>
  <dc:description/>
  <cp:lastModifiedBy>burkerp</cp:lastModifiedBy>
  <cp:lastPrinted>2009-02-11T23:04:37Z</cp:lastPrinted>
  <dcterms:created xsi:type="dcterms:W3CDTF">2008-02-22T14:55:14Z</dcterms:created>
  <dcterms:modified xsi:type="dcterms:W3CDTF">2009-03-13T12:39:05Z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-495211920</vt:i4>
  </property>
  <property fmtid="{D5CDD505-2E9C-101B-9397-08002B2CF9AE}" pid="3" name="_EmailSubject">
    <vt:lpwstr>Excel File for Data Books</vt:lpwstr>
  </property>
  <property fmtid="{D5CDD505-2E9C-101B-9397-08002B2CF9AE}" pid="4" name="_AuthorEmail">
    <vt:lpwstr>McMillanL@michigan.gov</vt:lpwstr>
  </property>
  <property fmtid="{D5CDD505-2E9C-101B-9397-08002B2CF9AE}" pid="5" name="_AuthorEmailDisplayName">
    <vt:lpwstr>McMillan, Linda (DELEG)</vt:lpwstr>
  </property>
  <property fmtid="{D5CDD505-2E9C-101B-9397-08002B2CF9AE}" pid="6" name="_ReviewingToolsShownOnce">
    <vt:lpwstr/>
  </property>
</Properties>
</file>