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10" windowWidth="9195" windowHeight="5655" activeTab="0"/>
  </bookViews>
  <sheets>
    <sheet name="car_bycollege" sheetId="1" r:id="rId1"/>
  </sheets>
  <definedNames>
    <definedName name="_xlnm.Print_Area" localSheetId="0">'car_bycollege'!$A$1:$F$41</definedName>
  </definedNames>
  <calcPr fullCalcOnLoad="1"/>
</workbook>
</file>

<file path=xl/sharedStrings.xml><?xml version="1.0" encoding="utf-8"?>
<sst xmlns="http://schemas.openxmlformats.org/spreadsheetml/2006/main" count="49" uniqueCount="42">
  <si>
    <t>Perf. Level</t>
  </si>
  <si>
    <t>Passed</t>
  </si>
  <si>
    <t>Took</t>
  </si>
  <si>
    <t>Alpena</t>
  </si>
  <si>
    <t xml:space="preserve">Bay De Noc </t>
  </si>
  <si>
    <t xml:space="preserve">Mott </t>
  </si>
  <si>
    <t xml:space="preserve">Delta </t>
  </si>
  <si>
    <t>Glen Oaks</t>
  </si>
  <si>
    <t xml:space="preserve">Gogebic </t>
  </si>
  <si>
    <t xml:space="preserve">Grand Rapids </t>
  </si>
  <si>
    <t xml:space="preserve">Henry Ford </t>
  </si>
  <si>
    <t xml:space="preserve">Jackson </t>
  </si>
  <si>
    <t xml:space="preserve">Kalamazoo Valley </t>
  </si>
  <si>
    <t xml:space="preserve">Kellogg </t>
  </si>
  <si>
    <t xml:space="preserve">Kirtland </t>
  </si>
  <si>
    <t xml:space="preserve">Lake Michigan </t>
  </si>
  <si>
    <t xml:space="preserve">Lansing </t>
  </si>
  <si>
    <t xml:space="preserve">Macomb </t>
  </si>
  <si>
    <t xml:space="preserve">Mid Michigan </t>
  </si>
  <si>
    <t xml:space="preserve">Monroe County </t>
  </si>
  <si>
    <t xml:space="preserve">Montcalm </t>
  </si>
  <si>
    <t xml:space="preserve">Muskegon </t>
  </si>
  <si>
    <t xml:space="preserve">North Central Michigan </t>
  </si>
  <si>
    <t>Northwestern Michigan</t>
  </si>
  <si>
    <t xml:space="preserve">Oakland </t>
  </si>
  <si>
    <t xml:space="preserve">St. Clair County </t>
  </si>
  <si>
    <t>Schoolcraft</t>
  </si>
  <si>
    <t xml:space="preserve">Southwestern Michigan </t>
  </si>
  <si>
    <t>Washtenaw</t>
  </si>
  <si>
    <t xml:space="preserve">Wayne County </t>
  </si>
  <si>
    <t xml:space="preserve">West Shore </t>
  </si>
  <si>
    <t>Bay Mills</t>
  </si>
  <si>
    <t>Ferris</t>
  </si>
  <si>
    <t>Northern Michigan</t>
  </si>
  <si>
    <t>LSSU</t>
  </si>
  <si>
    <t>MICHIGAN COMMUNITY COLLEGES</t>
  </si>
  <si>
    <t>TOTAL</t>
  </si>
  <si>
    <t>Total</t>
  </si>
  <si>
    <t>2012-13</t>
  </si>
  <si>
    <t>Met, Exceeded, or Within 90% (82.80%)</t>
  </si>
  <si>
    <t>2013-14</t>
  </si>
  <si>
    <t>1P1:  TECHNICAL SKILL ATTAINMENT, 2013-14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</si>
</sst>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164" fontId="0" fillId="0" borderId="10" xfId="0" applyNumberFormat="1" applyBorder="1" applyAlignment="1">
      <alignment horizontal="centerContinuous"/>
    </xf>
    <xf numFmtId="0" fontId="41" fillId="0" borderId="10" xfId="0" applyFont="1" applyBorder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0" fontId="24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10" fontId="24" fillId="0" borderId="0" xfId="0" applyNumberFormat="1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0" fontId="6" fillId="0" borderId="0" xfId="0" applyNumberFormat="1" applyFont="1" applyAlignment="1">
      <alignment/>
    </xf>
    <xf numFmtId="10" fontId="6" fillId="0" borderId="0" xfId="0" applyNumberFormat="1" applyFont="1" applyAlignment="1">
      <alignment horizontal="center"/>
    </xf>
    <xf numFmtId="0" fontId="43" fillId="0" borderId="0" xfId="0" applyFont="1" applyAlignment="1">
      <alignment horizontal="right"/>
    </xf>
    <xf numFmtId="10" fontId="24" fillId="0" borderId="0" xfId="0" applyNumberFormat="1" applyFont="1" applyAlignment="1">
      <alignment horizontal="right"/>
    </xf>
    <xf numFmtId="0" fontId="43" fillId="0" borderId="0" xfId="0" applyFont="1" applyAlignment="1">
      <alignment horizontal="centerContinuous"/>
    </xf>
    <xf numFmtId="0" fontId="23" fillId="0" borderId="0" xfId="0" applyFont="1" applyFill="1" applyAlignment="1">
      <alignment/>
    </xf>
    <xf numFmtId="10" fontId="24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/>
    </xf>
    <xf numFmtId="10" fontId="24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 horizontal="center"/>
    </xf>
    <xf numFmtId="0" fontId="25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10" fontId="6" fillId="0" borderId="0" xfId="0" applyNumberFormat="1" applyFont="1" applyFill="1" applyAlignment="1">
      <alignment/>
    </xf>
    <xf numFmtId="0" fontId="44" fillId="0" borderId="0" xfId="0" applyFont="1" applyAlignment="1">
      <alignment horizontal="right"/>
    </xf>
    <xf numFmtId="3" fontId="24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Continuous"/>
    </xf>
    <xf numFmtId="49" fontId="6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10" fontId="6" fillId="0" borderId="11" xfId="0" applyNumberFormat="1" applyFont="1" applyBorder="1" applyAlignment="1">
      <alignment/>
    </xf>
    <xf numFmtId="10" fontId="26" fillId="0" borderId="0" xfId="0" applyNumberFormat="1" applyFont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PageLayoutView="0" workbookViewId="0" topLeftCell="A1">
      <selection activeCell="P17" sqref="P17:Q17"/>
    </sheetView>
  </sheetViews>
  <sheetFormatPr defaultColWidth="9.140625" defaultRowHeight="15"/>
  <cols>
    <col min="1" max="1" width="19.00390625" style="0" customWidth="1"/>
    <col min="2" max="2" width="1.421875" style="0" customWidth="1"/>
    <col min="3" max="3" width="13.7109375" style="0" customWidth="1"/>
    <col min="4" max="4" width="9.8515625" style="0" customWidth="1"/>
    <col min="5" max="5" width="11.57421875" style="0" customWidth="1"/>
    <col min="6" max="6" width="19.140625" style="0" customWidth="1"/>
  </cols>
  <sheetData>
    <row r="1" ht="18.75">
      <c r="A1" s="17" t="s">
        <v>35</v>
      </c>
    </row>
    <row r="2" ht="18.75">
      <c r="A2" s="17" t="s">
        <v>41</v>
      </c>
    </row>
    <row r="3" spans="1:10" ht="16.5" thickBot="1">
      <c r="A3" s="3"/>
      <c r="B3" s="15"/>
      <c r="C3" s="16" t="s">
        <v>38</v>
      </c>
      <c r="D3" s="16"/>
      <c r="E3" s="16"/>
      <c r="F3" s="16"/>
      <c r="G3" s="16" t="s">
        <v>40</v>
      </c>
      <c r="H3" s="16"/>
      <c r="I3" s="16"/>
      <c r="J3" s="16"/>
    </row>
    <row r="4" spans="1:10" ht="7.5" customHeight="1" thickTop="1">
      <c r="A4" s="4"/>
      <c r="B4" s="9"/>
      <c r="C4" s="4"/>
      <c r="D4" s="4"/>
      <c r="E4" s="4"/>
      <c r="F4" s="9"/>
      <c r="G4" s="4"/>
      <c r="H4" s="4"/>
      <c r="I4" s="4"/>
      <c r="J4" s="9"/>
    </row>
    <row r="5" spans="1:9" ht="15">
      <c r="A5" s="4"/>
      <c r="C5" s="9" t="s">
        <v>37</v>
      </c>
      <c r="D5" s="9" t="s">
        <v>37</v>
      </c>
      <c r="E5" s="4"/>
      <c r="G5" s="9" t="s">
        <v>37</v>
      </c>
      <c r="H5" s="9" t="s">
        <v>37</v>
      </c>
      <c r="I5" s="4"/>
    </row>
    <row r="6" spans="1:10" ht="61.5" thickBot="1">
      <c r="A6" s="4"/>
      <c r="B6" s="11"/>
      <c r="C6" s="10" t="s">
        <v>1</v>
      </c>
      <c r="D6" s="10" t="s">
        <v>2</v>
      </c>
      <c r="E6" s="10" t="s">
        <v>0</v>
      </c>
      <c r="F6" s="11" t="s">
        <v>39</v>
      </c>
      <c r="G6" s="10" t="s">
        <v>1</v>
      </c>
      <c r="H6" s="10" t="s">
        <v>2</v>
      </c>
      <c r="I6" s="10" t="s">
        <v>0</v>
      </c>
      <c r="J6" s="11" t="s">
        <v>39</v>
      </c>
    </row>
    <row r="7" spans="1:10" ht="15.75" thickTop="1">
      <c r="A7" s="18" t="s">
        <v>3</v>
      </c>
      <c r="B7" s="19"/>
      <c r="C7" s="20">
        <v>123</v>
      </c>
      <c r="D7" s="20">
        <v>143</v>
      </c>
      <c r="E7" s="21">
        <f aca="true" t="shared" si="0" ref="E7:E37">+C7/D7</f>
        <v>0.8601398601398601</v>
      </c>
      <c r="F7" s="19" t="str">
        <f>IF(E7&gt;82.8%,"Yes","No")</f>
        <v>Yes</v>
      </c>
      <c r="G7" s="22">
        <v>108</v>
      </c>
      <c r="H7" s="22">
        <v>121</v>
      </c>
      <c r="I7" s="21">
        <f aca="true" t="shared" si="1" ref="I7:I35">+G7/H7</f>
        <v>0.8925619834710744</v>
      </c>
      <c r="J7" s="19" t="str">
        <f>IF(I7&gt;82.8%,"Yes","No")</f>
        <v>Yes</v>
      </c>
    </row>
    <row r="8" spans="1:10" ht="15">
      <c r="A8" s="18" t="s">
        <v>4</v>
      </c>
      <c r="B8" s="19"/>
      <c r="C8" s="20">
        <v>409</v>
      </c>
      <c r="D8" s="20">
        <v>459</v>
      </c>
      <c r="E8" s="21">
        <f t="shared" si="0"/>
        <v>0.8910675381263616</v>
      </c>
      <c r="F8" s="19" t="str">
        <f aca="true" t="shared" si="2" ref="F8:F39">IF(E8&gt;82.8%,"Yes","No")</f>
        <v>Yes</v>
      </c>
      <c r="G8" s="23">
        <v>208</v>
      </c>
      <c r="H8" s="23">
        <v>286</v>
      </c>
      <c r="I8" s="24">
        <f t="shared" si="1"/>
        <v>0.7272727272727273</v>
      </c>
      <c r="J8" s="25" t="str">
        <f aca="true" t="shared" si="3" ref="J8:J13">IF(I8&gt;82.8%,"Yes","No")</f>
        <v>No</v>
      </c>
    </row>
    <row r="9" spans="1:10" ht="15">
      <c r="A9" s="18" t="s">
        <v>5</v>
      </c>
      <c r="B9" s="19"/>
      <c r="C9" s="20">
        <v>291</v>
      </c>
      <c r="D9" s="20">
        <v>308</v>
      </c>
      <c r="E9" s="21">
        <f t="shared" si="0"/>
        <v>0.9448051948051948</v>
      </c>
      <c r="F9" s="19" t="str">
        <f t="shared" si="2"/>
        <v>Yes</v>
      </c>
      <c r="G9" s="22">
        <v>259</v>
      </c>
      <c r="H9" s="22">
        <v>290</v>
      </c>
      <c r="I9" s="21">
        <f t="shared" si="1"/>
        <v>0.8931034482758621</v>
      </c>
      <c r="J9" s="19" t="str">
        <f t="shared" si="3"/>
        <v>Yes</v>
      </c>
    </row>
    <row r="10" spans="1:10" ht="15">
      <c r="A10" s="18" t="s">
        <v>6</v>
      </c>
      <c r="B10" s="19"/>
      <c r="C10" s="20">
        <v>304</v>
      </c>
      <c r="D10" s="20">
        <v>334</v>
      </c>
      <c r="E10" s="21">
        <f t="shared" si="0"/>
        <v>0.9101796407185628</v>
      </c>
      <c r="F10" s="19" t="str">
        <f t="shared" si="2"/>
        <v>Yes</v>
      </c>
      <c r="G10" s="22">
        <v>364</v>
      </c>
      <c r="H10" s="22">
        <v>384</v>
      </c>
      <c r="I10" s="21">
        <f t="shared" si="1"/>
        <v>0.9479166666666666</v>
      </c>
      <c r="J10" s="19" t="str">
        <f t="shared" si="3"/>
        <v>Yes</v>
      </c>
    </row>
    <row r="11" spans="1:10" ht="15">
      <c r="A11" s="18" t="s">
        <v>7</v>
      </c>
      <c r="B11" s="19"/>
      <c r="C11" s="20">
        <v>28</v>
      </c>
      <c r="D11" s="20">
        <v>40</v>
      </c>
      <c r="E11" s="21">
        <f t="shared" si="0"/>
        <v>0.7</v>
      </c>
      <c r="F11" s="19" t="str">
        <f t="shared" si="2"/>
        <v>No</v>
      </c>
      <c r="G11" s="22">
        <v>62</v>
      </c>
      <c r="H11" s="22">
        <v>70</v>
      </c>
      <c r="I11" s="21">
        <f t="shared" si="1"/>
        <v>0.8857142857142857</v>
      </c>
      <c r="J11" s="19" t="str">
        <f t="shared" si="3"/>
        <v>Yes</v>
      </c>
    </row>
    <row r="12" spans="1:10" ht="15">
      <c r="A12" s="18" t="s">
        <v>8</v>
      </c>
      <c r="B12" s="19"/>
      <c r="C12" s="20">
        <v>123</v>
      </c>
      <c r="D12" s="20">
        <v>130</v>
      </c>
      <c r="E12" s="21">
        <f t="shared" si="0"/>
        <v>0.9461538461538461</v>
      </c>
      <c r="F12" s="19" t="str">
        <f t="shared" si="2"/>
        <v>Yes</v>
      </c>
      <c r="G12" s="22">
        <v>172</v>
      </c>
      <c r="H12" s="22">
        <v>180</v>
      </c>
      <c r="I12" s="21">
        <f t="shared" si="1"/>
        <v>0.9555555555555556</v>
      </c>
      <c r="J12" s="19" t="str">
        <f t="shared" si="3"/>
        <v>Yes</v>
      </c>
    </row>
    <row r="13" spans="1:10" s="13" customFormat="1" ht="15">
      <c r="A13" s="18" t="s">
        <v>9</v>
      </c>
      <c r="B13" s="19"/>
      <c r="C13" s="20">
        <v>352</v>
      </c>
      <c r="D13" s="20">
        <v>368</v>
      </c>
      <c r="E13" s="21">
        <f t="shared" si="0"/>
        <v>0.9565217391304348</v>
      </c>
      <c r="F13" s="19" t="str">
        <f t="shared" si="2"/>
        <v>Yes</v>
      </c>
      <c r="G13" s="26">
        <v>372</v>
      </c>
      <c r="H13" s="26">
        <v>382</v>
      </c>
      <c r="I13" s="27">
        <f t="shared" si="1"/>
        <v>0.9738219895287958</v>
      </c>
      <c r="J13" s="28" t="str">
        <f t="shared" si="3"/>
        <v>Yes</v>
      </c>
    </row>
    <row r="14" spans="1:10" s="7" customFormat="1" ht="15">
      <c r="A14" s="18" t="s">
        <v>10</v>
      </c>
      <c r="B14" s="19"/>
      <c r="C14" s="6">
        <v>285</v>
      </c>
      <c r="D14" s="6">
        <v>349</v>
      </c>
      <c r="E14" s="24">
        <f t="shared" si="0"/>
        <v>0.8166189111747851</v>
      </c>
      <c r="F14" s="25" t="str">
        <f t="shared" si="2"/>
        <v>No</v>
      </c>
      <c r="G14" s="23">
        <v>222</v>
      </c>
      <c r="H14" s="23">
        <v>276</v>
      </c>
      <c r="I14" s="24">
        <f t="shared" si="1"/>
        <v>0.8043478260869565</v>
      </c>
      <c r="J14" s="25" t="str">
        <f aca="true" t="shared" si="4" ref="J14:J32">IF(I14&gt;82.8%,"Yes","No")</f>
        <v>No</v>
      </c>
    </row>
    <row r="15" spans="1:10" ht="15">
      <c r="A15" s="18" t="s">
        <v>11</v>
      </c>
      <c r="B15" s="19"/>
      <c r="C15" s="20">
        <v>276</v>
      </c>
      <c r="D15" s="20">
        <v>301</v>
      </c>
      <c r="E15" s="21">
        <f t="shared" si="0"/>
        <v>0.9169435215946844</v>
      </c>
      <c r="F15" s="19" t="str">
        <f t="shared" si="2"/>
        <v>Yes</v>
      </c>
      <c r="G15" s="22">
        <v>223</v>
      </c>
      <c r="H15" s="22">
        <v>269</v>
      </c>
      <c r="I15" s="21">
        <f t="shared" si="1"/>
        <v>0.828996282527881</v>
      </c>
      <c r="J15" s="19" t="str">
        <f t="shared" si="4"/>
        <v>Yes</v>
      </c>
    </row>
    <row r="16" spans="1:10" s="7" customFormat="1" ht="15">
      <c r="A16" s="18" t="s">
        <v>12</v>
      </c>
      <c r="B16" s="19"/>
      <c r="C16" s="20">
        <v>186</v>
      </c>
      <c r="D16" s="20">
        <v>202</v>
      </c>
      <c r="E16" s="21">
        <f t="shared" si="0"/>
        <v>0.9207920792079208</v>
      </c>
      <c r="F16" s="19" t="str">
        <f t="shared" si="2"/>
        <v>Yes</v>
      </c>
      <c r="G16" s="22">
        <v>264</v>
      </c>
      <c r="H16" s="22">
        <v>299</v>
      </c>
      <c r="I16" s="21">
        <f t="shared" si="1"/>
        <v>0.882943143812709</v>
      </c>
      <c r="J16" s="19" t="str">
        <f t="shared" si="4"/>
        <v>Yes</v>
      </c>
    </row>
    <row r="17" spans="1:10" ht="15">
      <c r="A17" s="18" t="s">
        <v>13</v>
      </c>
      <c r="B17" s="19"/>
      <c r="C17" s="20">
        <v>272</v>
      </c>
      <c r="D17" s="20">
        <v>292</v>
      </c>
      <c r="E17" s="21">
        <f t="shared" si="0"/>
        <v>0.9315068493150684</v>
      </c>
      <c r="F17" s="19" t="str">
        <f t="shared" si="2"/>
        <v>Yes</v>
      </c>
      <c r="G17" s="22">
        <v>213</v>
      </c>
      <c r="H17" s="22">
        <v>230</v>
      </c>
      <c r="I17" s="21">
        <f t="shared" si="1"/>
        <v>0.9260869565217391</v>
      </c>
      <c r="J17" s="19" t="str">
        <f t="shared" si="4"/>
        <v>Yes</v>
      </c>
    </row>
    <row r="18" spans="1:10" ht="15">
      <c r="A18" s="18" t="s">
        <v>14</v>
      </c>
      <c r="B18" s="19"/>
      <c r="C18" s="20">
        <v>165</v>
      </c>
      <c r="D18" s="20">
        <v>173</v>
      </c>
      <c r="E18" s="21">
        <f t="shared" si="0"/>
        <v>0.953757225433526</v>
      </c>
      <c r="F18" s="19" t="str">
        <f t="shared" si="2"/>
        <v>Yes</v>
      </c>
      <c r="G18" s="22">
        <v>191</v>
      </c>
      <c r="H18" s="22">
        <v>213</v>
      </c>
      <c r="I18" s="21">
        <f t="shared" si="1"/>
        <v>0.8967136150234741</v>
      </c>
      <c r="J18" s="19" t="str">
        <f t="shared" si="4"/>
        <v>Yes</v>
      </c>
    </row>
    <row r="19" spans="1:10" ht="15">
      <c r="A19" s="18" t="s">
        <v>15</v>
      </c>
      <c r="B19" s="19"/>
      <c r="C19" s="20">
        <v>134</v>
      </c>
      <c r="D19" s="20">
        <v>140</v>
      </c>
      <c r="E19" s="21">
        <f t="shared" si="0"/>
        <v>0.9571428571428572</v>
      </c>
      <c r="F19" s="19" t="str">
        <f t="shared" si="2"/>
        <v>Yes</v>
      </c>
      <c r="G19" s="22">
        <v>109</v>
      </c>
      <c r="H19" s="22">
        <v>116</v>
      </c>
      <c r="I19" s="21">
        <f t="shared" si="1"/>
        <v>0.9396551724137931</v>
      </c>
      <c r="J19" s="19" t="str">
        <f t="shared" si="4"/>
        <v>Yes</v>
      </c>
    </row>
    <row r="20" spans="1:10" ht="15">
      <c r="A20" s="18" t="s">
        <v>16</v>
      </c>
      <c r="B20" s="19"/>
      <c r="C20" s="20">
        <v>537</v>
      </c>
      <c r="D20" s="20">
        <v>557</v>
      </c>
      <c r="E20" s="21">
        <f t="shared" si="0"/>
        <v>0.9640933572710951</v>
      </c>
      <c r="F20" s="19" t="str">
        <f t="shared" si="2"/>
        <v>Yes</v>
      </c>
      <c r="G20" s="22">
        <v>809</v>
      </c>
      <c r="H20" s="22">
        <v>832</v>
      </c>
      <c r="I20" s="21">
        <f t="shared" si="1"/>
        <v>0.9723557692307693</v>
      </c>
      <c r="J20" s="19" t="str">
        <f t="shared" si="4"/>
        <v>Yes</v>
      </c>
    </row>
    <row r="21" spans="1:10" ht="15">
      <c r="A21" s="18" t="s">
        <v>17</v>
      </c>
      <c r="B21" s="19"/>
      <c r="C21" s="20">
        <v>219</v>
      </c>
      <c r="D21" s="20">
        <v>254</v>
      </c>
      <c r="E21" s="21">
        <f t="shared" si="0"/>
        <v>0.8622047244094488</v>
      </c>
      <c r="F21" s="19" t="str">
        <f t="shared" si="2"/>
        <v>Yes</v>
      </c>
      <c r="G21" s="22">
        <v>161</v>
      </c>
      <c r="H21" s="22">
        <v>177</v>
      </c>
      <c r="I21" s="21">
        <f t="shared" si="1"/>
        <v>0.9096045197740112</v>
      </c>
      <c r="J21" s="19" t="str">
        <f t="shared" si="4"/>
        <v>Yes</v>
      </c>
    </row>
    <row r="22" spans="1:10" ht="15">
      <c r="A22" s="18" t="s">
        <v>18</v>
      </c>
      <c r="B22" s="19"/>
      <c r="C22" s="20">
        <v>178</v>
      </c>
      <c r="D22" s="20">
        <v>191</v>
      </c>
      <c r="E22" s="21">
        <f t="shared" si="0"/>
        <v>0.9319371727748691</v>
      </c>
      <c r="F22" s="19" t="str">
        <f t="shared" si="2"/>
        <v>Yes</v>
      </c>
      <c r="G22" s="22">
        <v>153</v>
      </c>
      <c r="H22" s="22">
        <v>155</v>
      </c>
      <c r="I22" s="21">
        <f t="shared" si="1"/>
        <v>0.9870967741935484</v>
      </c>
      <c r="J22" s="19" t="str">
        <f t="shared" si="4"/>
        <v>Yes</v>
      </c>
    </row>
    <row r="23" spans="1:10" ht="15">
      <c r="A23" s="18" t="s">
        <v>19</v>
      </c>
      <c r="B23" s="19"/>
      <c r="C23" s="20">
        <v>219</v>
      </c>
      <c r="D23" s="20">
        <v>256</v>
      </c>
      <c r="E23" s="21">
        <f t="shared" si="0"/>
        <v>0.85546875</v>
      </c>
      <c r="F23" s="19" t="str">
        <f t="shared" si="2"/>
        <v>Yes</v>
      </c>
      <c r="G23" s="22">
        <v>204</v>
      </c>
      <c r="H23" s="22">
        <v>238</v>
      </c>
      <c r="I23" s="21">
        <f t="shared" si="1"/>
        <v>0.8571428571428571</v>
      </c>
      <c r="J23" s="19" t="str">
        <f t="shared" si="4"/>
        <v>Yes</v>
      </c>
    </row>
    <row r="24" spans="1:10" ht="15">
      <c r="A24" s="18" t="s">
        <v>20</v>
      </c>
      <c r="B24" s="19"/>
      <c r="C24" s="20">
        <v>105</v>
      </c>
      <c r="D24" s="20">
        <v>109</v>
      </c>
      <c r="E24" s="21">
        <f t="shared" si="0"/>
        <v>0.963302752293578</v>
      </c>
      <c r="F24" s="19" t="str">
        <f t="shared" si="2"/>
        <v>Yes</v>
      </c>
      <c r="G24" s="22">
        <v>30</v>
      </c>
      <c r="H24" s="22">
        <v>31</v>
      </c>
      <c r="I24" s="21">
        <f t="shared" si="1"/>
        <v>0.967741935483871</v>
      </c>
      <c r="J24" s="19" t="str">
        <f t="shared" si="4"/>
        <v>Yes</v>
      </c>
    </row>
    <row r="25" spans="1:10" ht="15">
      <c r="A25" s="18" t="s">
        <v>21</v>
      </c>
      <c r="B25" s="19"/>
      <c r="C25" s="20">
        <v>145</v>
      </c>
      <c r="D25" s="20">
        <v>145</v>
      </c>
      <c r="E25" s="21">
        <f t="shared" si="0"/>
        <v>1</v>
      </c>
      <c r="F25" s="19" t="str">
        <f t="shared" si="2"/>
        <v>Yes</v>
      </c>
      <c r="G25" s="22">
        <v>90</v>
      </c>
      <c r="H25" s="22">
        <v>92</v>
      </c>
      <c r="I25" s="21">
        <f t="shared" si="1"/>
        <v>0.9782608695652174</v>
      </c>
      <c r="J25" s="19" t="str">
        <f t="shared" si="4"/>
        <v>Yes</v>
      </c>
    </row>
    <row r="26" spans="1:10" s="12" customFormat="1" ht="15">
      <c r="A26" s="29" t="s">
        <v>22</v>
      </c>
      <c r="B26" s="30"/>
      <c r="C26" s="31">
        <v>106</v>
      </c>
      <c r="D26" s="31">
        <v>183</v>
      </c>
      <c r="E26" s="32">
        <f t="shared" si="0"/>
        <v>0.5792349726775956</v>
      </c>
      <c r="F26" s="30" t="str">
        <f t="shared" si="2"/>
        <v>No</v>
      </c>
      <c r="G26" s="33">
        <v>157</v>
      </c>
      <c r="H26" s="33">
        <v>166</v>
      </c>
      <c r="I26" s="21">
        <f t="shared" si="1"/>
        <v>0.9457831325301205</v>
      </c>
      <c r="J26" s="19" t="str">
        <f t="shared" si="4"/>
        <v>Yes</v>
      </c>
    </row>
    <row r="27" spans="1:10" s="12" customFormat="1" ht="15">
      <c r="A27" s="29" t="s">
        <v>23</v>
      </c>
      <c r="B27" s="30"/>
      <c r="C27" s="31">
        <v>161</v>
      </c>
      <c r="D27" s="31">
        <v>167</v>
      </c>
      <c r="E27" s="32">
        <f t="shared" si="0"/>
        <v>0.9640718562874252</v>
      </c>
      <c r="F27" s="30" t="str">
        <f t="shared" si="2"/>
        <v>Yes</v>
      </c>
      <c r="G27" s="33">
        <v>423</v>
      </c>
      <c r="H27" s="33">
        <v>443</v>
      </c>
      <c r="I27" s="21">
        <f t="shared" si="1"/>
        <v>0.9548532731376975</v>
      </c>
      <c r="J27" s="19" t="str">
        <f t="shared" si="4"/>
        <v>Yes</v>
      </c>
    </row>
    <row r="28" spans="1:10" s="12" customFormat="1" ht="15">
      <c r="A28" s="29" t="s">
        <v>24</v>
      </c>
      <c r="B28" s="30"/>
      <c r="C28" s="31">
        <v>385</v>
      </c>
      <c r="D28" s="31">
        <v>402</v>
      </c>
      <c r="E28" s="32">
        <f t="shared" si="0"/>
        <v>0.9577114427860697</v>
      </c>
      <c r="F28" s="30" t="str">
        <f t="shared" si="2"/>
        <v>Yes</v>
      </c>
      <c r="G28" s="33">
        <v>343</v>
      </c>
      <c r="H28" s="33">
        <v>364</v>
      </c>
      <c r="I28" s="21">
        <f t="shared" si="1"/>
        <v>0.9423076923076923</v>
      </c>
      <c r="J28" s="19" t="str">
        <f t="shared" si="4"/>
        <v>Yes</v>
      </c>
    </row>
    <row r="29" spans="1:10" s="12" customFormat="1" ht="15">
      <c r="A29" s="29" t="s">
        <v>25</v>
      </c>
      <c r="B29" s="30"/>
      <c r="C29" s="31">
        <v>99</v>
      </c>
      <c r="D29" s="31">
        <v>99</v>
      </c>
      <c r="E29" s="32">
        <f t="shared" si="0"/>
        <v>1</v>
      </c>
      <c r="F29" s="30" t="str">
        <f t="shared" si="2"/>
        <v>Yes</v>
      </c>
      <c r="G29" s="33">
        <v>114</v>
      </c>
      <c r="H29" s="33">
        <v>118</v>
      </c>
      <c r="I29" s="21">
        <f t="shared" si="1"/>
        <v>0.9661016949152542</v>
      </c>
      <c r="J29" s="19" t="str">
        <f t="shared" si="4"/>
        <v>Yes</v>
      </c>
    </row>
    <row r="30" spans="1:10" s="12" customFormat="1" ht="15">
      <c r="A30" s="29" t="s">
        <v>26</v>
      </c>
      <c r="B30" s="30"/>
      <c r="C30" s="31">
        <v>310</v>
      </c>
      <c r="D30" s="31">
        <v>323</v>
      </c>
      <c r="E30" s="32">
        <f t="shared" si="0"/>
        <v>0.9597523219814241</v>
      </c>
      <c r="F30" s="30" t="str">
        <f t="shared" si="2"/>
        <v>Yes</v>
      </c>
      <c r="G30" s="33">
        <v>204</v>
      </c>
      <c r="H30" s="33">
        <v>226</v>
      </c>
      <c r="I30" s="21">
        <f t="shared" si="1"/>
        <v>0.9026548672566371</v>
      </c>
      <c r="J30" s="19" t="str">
        <f t="shared" si="4"/>
        <v>Yes</v>
      </c>
    </row>
    <row r="31" spans="1:10" s="12" customFormat="1" ht="15">
      <c r="A31" s="29" t="s">
        <v>27</v>
      </c>
      <c r="B31" s="30"/>
      <c r="C31" s="31">
        <v>42</v>
      </c>
      <c r="D31" s="31">
        <v>59</v>
      </c>
      <c r="E31" s="32">
        <f t="shared" si="0"/>
        <v>0.711864406779661</v>
      </c>
      <c r="F31" s="30" t="str">
        <f t="shared" si="2"/>
        <v>No</v>
      </c>
      <c r="G31" s="33">
        <v>53</v>
      </c>
      <c r="H31" s="33">
        <v>53</v>
      </c>
      <c r="I31" s="21">
        <f t="shared" si="1"/>
        <v>1</v>
      </c>
      <c r="J31" s="19" t="str">
        <f t="shared" si="4"/>
        <v>Yes</v>
      </c>
    </row>
    <row r="32" spans="1:10" s="14" customFormat="1" ht="15">
      <c r="A32" s="29" t="s">
        <v>28</v>
      </c>
      <c r="B32" s="30"/>
      <c r="C32" s="31">
        <v>453</v>
      </c>
      <c r="D32" s="31">
        <v>539</v>
      </c>
      <c r="E32" s="32">
        <f t="shared" si="0"/>
        <v>0.8404452690166976</v>
      </c>
      <c r="F32" s="30" t="str">
        <f t="shared" si="2"/>
        <v>Yes</v>
      </c>
      <c r="G32" s="26">
        <v>279</v>
      </c>
      <c r="H32" s="26">
        <v>298</v>
      </c>
      <c r="I32" s="27">
        <f t="shared" si="1"/>
        <v>0.9362416107382551</v>
      </c>
      <c r="J32" s="34" t="str">
        <f t="shared" si="4"/>
        <v>Yes</v>
      </c>
    </row>
    <row r="33" spans="1:10" s="12" customFormat="1" ht="15">
      <c r="A33" s="29" t="s">
        <v>29</v>
      </c>
      <c r="B33" s="30"/>
      <c r="C33" s="31">
        <v>248</v>
      </c>
      <c r="D33" s="31">
        <v>296</v>
      </c>
      <c r="E33" s="32">
        <f t="shared" si="0"/>
        <v>0.8378378378378378</v>
      </c>
      <c r="F33" s="30" t="str">
        <f t="shared" si="2"/>
        <v>Yes</v>
      </c>
      <c r="G33" s="33">
        <v>196</v>
      </c>
      <c r="H33" s="33">
        <v>261</v>
      </c>
      <c r="I33" s="21">
        <f t="shared" si="1"/>
        <v>0.7509578544061303</v>
      </c>
      <c r="J33" s="19" t="str">
        <f>IF(I33&gt;82.8%,"Yes","No")</f>
        <v>No</v>
      </c>
    </row>
    <row r="34" spans="1:10" s="12" customFormat="1" ht="15">
      <c r="A34" s="29" t="s">
        <v>30</v>
      </c>
      <c r="B34" s="30"/>
      <c r="C34" s="31">
        <v>105</v>
      </c>
      <c r="D34" s="31">
        <v>134</v>
      </c>
      <c r="E34" s="32">
        <f t="shared" si="0"/>
        <v>0.7835820895522388</v>
      </c>
      <c r="F34" s="30" t="str">
        <f t="shared" si="2"/>
        <v>No</v>
      </c>
      <c r="G34" s="33">
        <v>75</v>
      </c>
      <c r="H34" s="33">
        <v>85</v>
      </c>
      <c r="I34" s="21">
        <f t="shared" si="1"/>
        <v>0.8823529411764706</v>
      </c>
      <c r="J34" s="19" t="str">
        <f>IF(I34&gt;82.8%,"Yes","No")</f>
        <v>Yes</v>
      </c>
    </row>
    <row r="35" spans="1:10" s="13" customFormat="1" ht="15">
      <c r="A35" s="35" t="s">
        <v>31</v>
      </c>
      <c r="B35" s="25"/>
      <c r="C35" s="36">
        <v>3</v>
      </c>
      <c r="D35" s="36">
        <v>4</v>
      </c>
      <c r="E35" s="37">
        <f t="shared" si="0"/>
        <v>0.75</v>
      </c>
      <c r="F35" s="25" t="str">
        <f t="shared" si="2"/>
        <v>No</v>
      </c>
      <c r="G35" s="38">
        <v>18</v>
      </c>
      <c r="H35" s="38">
        <v>22</v>
      </c>
      <c r="I35" s="24">
        <f t="shared" si="1"/>
        <v>0.8181818181818182</v>
      </c>
      <c r="J35" s="25" t="str">
        <f>IF(I35&gt;82.8%,"Yes","No")</f>
        <v>No</v>
      </c>
    </row>
    <row r="36" spans="1:10" s="7" customFormat="1" ht="15">
      <c r="A36" s="18" t="s">
        <v>32</v>
      </c>
      <c r="B36" s="19"/>
      <c r="C36" s="20">
        <v>270</v>
      </c>
      <c r="D36" s="39">
        <v>300</v>
      </c>
      <c r="E36" s="32">
        <f t="shared" si="0"/>
        <v>0.9</v>
      </c>
      <c r="F36" s="19" t="str">
        <f t="shared" si="2"/>
        <v>Yes</v>
      </c>
      <c r="G36" s="22">
        <v>193</v>
      </c>
      <c r="H36" s="22">
        <v>206</v>
      </c>
      <c r="I36" s="21">
        <f>+G36/H36</f>
        <v>0.9368932038834952</v>
      </c>
      <c r="J36" s="19" t="str">
        <f>IF(I36&gt;82.8%,"Yes","No")</f>
        <v>Yes</v>
      </c>
    </row>
    <row r="37" spans="1:10" s="7" customFormat="1" ht="15">
      <c r="A37" s="40" t="s">
        <v>33</v>
      </c>
      <c r="B37" s="19"/>
      <c r="C37" s="20">
        <v>16</v>
      </c>
      <c r="D37" s="39">
        <v>16</v>
      </c>
      <c r="E37" s="32">
        <f t="shared" si="0"/>
        <v>1</v>
      </c>
      <c r="F37" s="19" t="str">
        <f t="shared" si="2"/>
        <v>Yes</v>
      </c>
      <c r="G37" s="22">
        <v>23</v>
      </c>
      <c r="H37" s="22">
        <v>24</v>
      </c>
      <c r="I37" s="21">
        <f>+G37/H37</f>
        <v>0.9583333333333334</v>
      </c>
      <c r="J37" s="19" t="str">
        <f>IF(I37&gt;82.8%,"Yes","No")</f>
        <v>Yes</v>
      </c>
    </row>
    <row r="38" spans="1:10" s="7" customFormat="1" ht="15.75" thickBot="1">
      <c r="A38" s="40" t="s">
        <v>34</v>
      </c>
      <c r="B38" s="19"/>
      <c r="C38" s="20">
        <v>54</v>
      </c>
      <c r="D38" s="39">
        <v>56</v>
      </c>
      <c r="E38" s="21">
        <f>+C38/D38</f>
        <v>0.9642857142857143</v>
      </c>
      <c r="F38" s="19" t="str">
        <f t="shared" si="2"/>
        <v>Yes</v>
      </c>
      <c r="G38" s="41">
        <v>38</v>
      </c>
      <c r="H38" s="41">
        <v>39</v>
      </c>
      <c r="I38" s="21">
        <f>+G38/H38</f>
        <v>0.9743589743589743</v>
      </c>
      <c r="J38" s="42"/>
    </row>
    <row r="39" spans="1:10" s="6" customFormat="1" ht="14.25" thickBot="1" thickTop="1">
      <c r="A39" s="43" t="s">
        <v>36</v>
      </c>
      <c r="B39" s="19"/>
      <c r="C39" s="44">
        <f>SUM(C2:C38)</f>
        <v>6603</v>
      </c>
      <c r="D39" s="44">
        <f>SUM(D2:D38)</f>
        <v>7329</v>
      </c>
      <c r="E39" s="45">
        <f>+C39/D39</f>
        <v>0.9009414654113794</v>
      </c>
      <c r="F39" s="19" t="str">
        <f t="shared" si="2"/>
        <v>Yes</v>
      </c>
      <c r="G39" s="44">
        <f>SUM(G2:G38)</f>
        <v>6330</v>
      </c>
      <c r="H39" s="44">
        <f>SUM(H2:H38)</f>
        <v>6946</v>
      </c>
      <c r="I39" s="45">
        <f>+G39/H39</f>
        <v>0.9113158652461849</v>
      </c>
      <c r="J39" s="19" t="str">
        <f>IF(I39&gt;82.8%,"Yes","No")</f>
        <v>Yes</v>
      </c>
    </row>
    <row r="40" spans="1:10" ht="15.75" thickTop="1">
      <c r="A40" s="20"/>
      <c r="B40" s="46"/>
      <c r="C40" s="20"/>
      <c r="D40" s="47"/>
      <c r="E40" s="46">
        <v>0.92</v>
      </c>
      <c r="F40" s="46"/>
      <c r="G40" s="22"/>
      <c r="H40" s="22"/>
      <c r="I40" s="46">
        <v>0.92</v>
      </c>
      <c r="J40" s="22"/>
    </row>
    <row r="41" spans="1:10" ht="15">
      <c r="A41" s="22"/>
      <c r="B41" s="22"/>
      <c r="C41" s="34"/>
      <c r="D41" s="22"/>
      <c r="E41" s="22"/>
      <c r="F41" s="22"/>
      <c r="G41" s="22"/>
      <c r="H41" s="22"/>
      <c r="I41" s="22"/>
      <c r="J41" s="22"/>
    </row>
    <row r="42" spans="1:3" ht="15">
      <c r="A42" s="8"/>
      <c r="C42" s="1"/>
    </row>
    <row r="43" spans="1:3" ht="15">
      <c r="A43" s="2"/>
      <c r="C43" s="1"/>
    </row>
    <row r="44" spans="1:3" ht="15">
      <c r="A44" s="2"/>
      <c r="C44" s="1"/>
    </row>
    <row r="45" spans="1:3" ht="15">
      <c r="A45" s="2"/>
      <c r="C45" s="1"/>
    </row>
    <row r="46" spans="1:3" ht="15">
      <c r="A46" s="2"/>
      <c r="C46" s="1"/>
    </row>
    <row r="47" spans="1:3" ht="15">
      <c r="A47" s="2"/>
      <c r="C47" s="1"/>
    </row>
    <row r="48" spans="1:3" ht="15">
      <c r="A48" s="5"/>
      <c r="C48" s="1"/>
    </row>
    <row r="49" spans="1:3" ht="15">
      <c r="A49" s="2"/>
      <c r="C49" s="1"/>
    </row>
    <row r="50" spans="1:3" ht="15">
      <c r="A50" s="2"/>
      <c r="C50" s="1"/>
    </row>
    <row r="52" spans="1:3" ht="15">
      <c r="A52" s="2"/>
      <c r="C52" s="1"/>
    </row>
    <row r="53" spans="1:3" ht="15">
      <c r="A53" s="2"/>
      <c r="C53" s="1"/>
    </row>
    <row r="55" spans="1:3" ht="15">
      <c r="A55" s="2"/>
      <c r="C55" s="1"/>
    </row>
  </sheetData>
  <sheetProtection/>
  <printOptions/>
  <pageMargins left="1" right="1" top="1" bottom="1" header="0.5" footer="0.5"/>
  <pageSetup fitToHeight="1" fitToWidth="1" horizontalDpi="1200" verticalDpi="12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Burke, Rhonda</dc:creator>
  <cp:keywords/>
  <dc:description/>
  <cp:lastModifiedBy>Burke, Rhonda (WDA)</cp:lastModifiedBy>
  <cp:lastPrinted>2013-10-29T19:45:52Z</cp:lastPrinted>
  <dcterms:created xsi:type="dcterms:W3CDTF">2011-10-24T17:28:05Z</dcterms:created>
  <dcterms:modified xsi:type="dcterms:W3CDTF">2015-01-09T18:17:54Z</dcterms:modified>
  <cp:category/>
  <cp:version/>
  <cp:contentType/>
  <cp:contentStatus/>
</cp:coreProperties>
</file>