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summary_Dec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<sst xmlns="http://schemas.openxmlformats.org/spreadsheetml/2006/main" count="52" uniqueCount="50">
  <si>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</si>
  <si>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</si>
  <si>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</si>
  <si>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</si>
  <si>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</si>
  <si>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</si>
  <si>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</si>
  <si>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</si>
  <si>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</si>
  <si>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</si>
  <si>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</si>
  <si>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</si>
  <si>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</si>
  <si>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</si>
  <si>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</si>
  <si>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</si>
  <si>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</si>
  <si>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</si>
  <si>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</si>
  <si>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</si>
  <si>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</si>
  <si>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</si>
  <si>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</si>
  <si>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</si>
  <si>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</si>
  <si>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</si>
  <si>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</si>
  <si>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</si>
  <si>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</si>
  <si>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</si>
  <si>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</si>
  <si>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</si>
  <si>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</si>
  <si>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Community College</t>
  </si>
  <si>
    <t>Perf. Level</t>
  </si>
  <si>
    <t>Expected Performance Level</t>
  </si>
  <si>
    <t>TOTAL</t>
  </si>
  <si>
    <t>did not earn an award in</t>
  </si>
  <si>
    <t>Met, Exceeded, or</t>
  </si>
  <si>
    <t>of Expected</t>
  </si>
  <si>
    <t>Level</t>
  </si>
  <si>
    <t>Transferred</t>
  </si>
  <si>
    <t>During</t>
  </si>
  <si>
    <t>Remained</t>
  </si>
  <si>
    <t>Enrolled</t>
  </si>
  <si>
    <t>Came within 90% (63.90%)</t>
  </si>
  <si>
    <t xml:space="preserve">Enrolled in 2011-12 and </t>
  </si>
  <si>
    <t>2012-13</t>
  </si>
  <si>
    <t>in 2011-12</t>
  </si>
  <si>
    <t>3P1:  EDUCATION RETENTION AND TRANSFER, 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</si>
</sst>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name val="Helv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2.140625" style="0" customWidth="1"/>
    <col min="2" max="2" width="27.00390625" style="0" customWidth="1"/>
    <col min="3" max="3" width="15.421875" style="0" customWidth="1"/>
    <col min="4" max="4" width="17.00390625" style="0" customWidth="1"/>
    <col min="5" max="5" width="11.140625" style="0" customWidth="1"/>
    <col min="6" max="6" width="21.00390625" style="0" customWidth="1"/>
  </cols>
  <sheetData>
    <row r="1" spans="1:2" ht="15.75">
      <c r="A1" s="3" t="s">
        <v>32</v>
      </c>
      <c r="B1" s="23"/>
    </row>
    <row r="2" spans="1:2" ht="15.75">
      <c r="A2" s="3" t="s">
        <v>49</v>
      </c>
      <c r="B2" s="23"/>
    </row>
    <row r="3" spans="1:6" ht="15.75">
      <c r="A3" s="3"/>
      <c r="B3" s="24" t="s">
        <v>47</v>
      </c>
      <c r="C3" s="22"/>
      <c r="D3" s="22"/>
      <c r="E3" s="22"/>
      <c r="F3" s="13" t="s">
        <v>38</v>
      </c>
    </row>
    <row r="4" spans="1:6" ht="15.75">
      <c r="A4" s="3"/>
      <c r="B4" s="25" t="s">
        <v>46</v>
      </c>
      <c r="C4" s="13" t="s">
        <v>43</v>
      </c>
      <c r="D4" s="13" t="s">
        <v>41</v>
      </c>
      <c r="F4" s="13" t="s">
        <v>45</v>
      </c>
    </row>
    <row r="5" spans="1:6" ht="15.75">
      <c r="A5" s="3"/>
      <c r="B5" s="25" t="s">
        <v>37</v>
      </c>
      <c r="C5" s="13" t="s">
        <v>44</v>
      </c>
      <c r="D5" s="13" t="s">
        <v>42</v>
      </c>
      <c r="F5" s="14" t="s">
        <v>39</v>
      </c>
    </row>
    <row r="6" spans="1:6" s="12" customFormat="1" ht="13.5" thickBot="1">
      <c r="A6" s="10" t="s">
        <v>33</v>
      </c>
      <c r="B6" s="26" t="s">
        <v>48</v>
      </c>
      <c r="C6" s="11" t="s">
        <v>47</v>
      </c>
      <c r="D6" s="11" t="s">
        <v>47</v>
      </c>
      <c r="E6" s="11" t="s">
        <v>34</v>
      </c>
      <c r="F6" s="11" t="s">
        <v>40</v>
      </c>
    </row>
    <row r="7" spans="1:6" ht="13.5" thickTop="1">
      <c r="A7" s="1" t="s">
        <v>0</v>
      </c>
      <c r="B7" s="30">
        <v>434</v>
      </c>
      <c r="C7" s="4">
        <v>182</v>
      </c>
      <c r="D7" s="4">
        <v>66</v>
      </c>
      <c r="E7" s="5">
        <f aca="true" t="shared" si="0" ref="E7:E38">SUM(C7:D7)/B7</f>
        <v>0.5714285714285714</v>
      </c>
      <c r="F7" s="6" t="str">
        <f>+IF(E7&gt;63.9%,"Yes","No")</f>
        <v>No</v>
      </c>
    </row>
    <row r="8" spans="1:6" ht="12.75">
      <c r="A8" s="1" t="s">
        <v>1</v>
      </c>
      <c r="B8" s="30">
        <v>1321</v>
      </c>
      <c r="C8" s="4">
        <v>904</v>
      </c>
      <c r="D8" s="4">
        <v>85</v>
      </c>
      <c r="E8" s="5">
        <f t="shared" si="0"/>
        <v>0.7486752460257381</v>
      </c>
      <c r="F8" s="6" t="str">
        <f aca="true" t="shared" si="1" ref="F8:F38">+IF(E8&gt;63.9%,"Yes","No")</f>
        <v>Yes</v>
      </c>
    </row>
    <row r="9" spans="1:6" ht="12.75">
      <c r="A9" s="1" t="s">
        <v>2</v>
      </c>
      <c r="B9" s="30">
        <v>6524</v>
      </c>
      <c r="C9" s="4">
        <v>3795</v>
      </c>
      <c r="D9" s="4">
        <v>676</v>
      </c>
      <c r="E9" s="5">
        <f t="shared" si="0"/>
        <v>0.6853157572041693</v>
      </c>
      <c r="F9" s="6" t="str">
        <f t="shared" si="1"/>
        <v>Yes</v>
      </c>
    </row>
    <row r="10" spans="1:6" ht="12.75">
      <c r="A10" s="1" t="s">
        <v>3</v>
      </c>
      <c r="B10" s="30">
        <v>3822</v>
      </c>
      <c r="C10" s="4">
        <v>1166</v>
      </c>
      <c r="D10" s="4">
        <v>278</v>
      </c>
      <c r="E10" s="5">
        <f t="shared" si="0"/>
        <v>0.37781266352694926</v>
      </c>
      <c r="F10" s="6" t="str">
        <f t="shared" si="1"/>
        <v>No</v>
      </c>
    </row>
    <row r="11" spans="1:6" ht="12.75">
      <c r="A11" s="20" t="s">
        <v>4</v>
      </c>
      <c r="B11" s="30">
        <v>541</v>
      </c>
      <c r="C11" s="4">
        <v>209</v>
      </c>
      <c r="D11" s="4">
        <v>46</v>
      </c>
      <c r="E11" s="5">
        <f t="shared" si="0"/>
        <v>0.4713493530499076</v>
      </c>
      <c r="F11" s="6" t="str">
        <f t="shared" si="1"/>
        <v>No</v>
      </c>
    </row>
    <row r="12" spans="1:6" ht="12.75">
      <c r="A12" s="1" t="s">
        <v>5</v>
      </c>
      <c r="B12" s="30">
        <v>577</v>
      </c>
      <c r="C12" s="4">
        <v>378</v>
      </c>
      <c r="D12" s="4">
        <v>50</v>
      </c>
      <c r="E12" s="5">
        <f t="shared" si="0"/>
        <v>0.7417677642980935</v>
      </c>
      <c r="F12" s="6" t="str">
        <f t="shared" si="1"/>
        <v>Yes</v>
      </c>
    </row>
    <row r="13" spans="1:6" ht="12.75">
      <c r="A13" s="1" t="s">
        <v>6</v>
      </c>
      <c r="B13" s="30">
        <v>6479</v>
      </c>
      <c r="C13" s="4">
        <v>4439</v>
      </c>
      <c r="D13" s="4">
        <v>530</v>
      </c>
      <c r="E13" s="5">
        <f t="shared" si="0"/>
        <v>0.7669393424911252</v>
      </c>
      <c r="F13" s="6" t="str">
        <f t="shared" si="1"/>
        <v>Yes</v>
      </c>
    </row>
    <row r="14" spans="1:6" ht="12.75">
      <c r="A14" s="1" t="s">
        <v>7</v>
      </c>
      <c r="B14" s="30">
        <v>5100</v>
      </c>
      <c r="C14" s="4">
        <v>3389</v>
      </c>
      <c r="D14" s="4">
        <v>159</v>
      </c>
      <c r="E14" s="5">
        <f t="shared" si="0"/>
        <v>0.6956862745098039</v>
      </c>
      <c r="F14" s="6" t="str">
        <f t="shared" si="1"/>
        <v>Yes</v>
      </c>
    </row>
    <row r="15" spans="1:6" ht="12.75">
      <c r="A15" s="1" t="s">
        <v>8</v>
      </c>
      <c r="B15" s="30">
        <v>3112</v>
      </c>
      <c r="C15" s="4">
        <v>1845</v>
      </c>
      <c r="D15" s="4">
        <v>360</v>
      </c>
      <c r="E15" s="5">
        <f t="shared" si="0"/>
        <v>0.708547557840617</v>
      </c>
      <c r="F15" s="6" t="str">
        <f t="shared" si="1"/>
        <v>Yes</v>
      </c>
    </row>
    <row r="16" spans="1:6" ht="12.75">
      <c r="A16" s="1" t="s">
        <v>9</v>
      </c>
      <c r="B16" s="30">
        <v>1172</v>
      </c>
      <c r="C16" s="4">
        <v>1078</v>
      </c>
      <c r="D16" s="4">
        <v>27</v>
      </c>
      <c r="E16" s="5">
        <f t="shared" si="0"/>
        <v>0.9428327645051194</v>
      </c>
      <c r="F16" s="6" t="str">
        <f t="shared" si="1"/>
        <v>Yes</v>
      </c>
    </row>
    <row r="17" spans="1:6" ht="12.75">
      <c r="A17" s="1" t="s">
        <v>10</v>
      </c>
      <c r="B17" s="30">
        <v>2456</v>
      </c>
      <c r="C17" s="4">
        <v>1247</v>
      </c>
      <c r="D17" s="4">
        <v>363</v>
      </c>
      <c r="E17" s="5">
        <f t="shared" si="0"/>
        <v>0.6555374592833876</v>
      </c>
      <c r="F17" s="6" t="str">
        <f t="shared" si="1"/>
        <v>Yes</v>
      </c>
    </row>
    <row r="18" spans="1:6" ht="12.75">
      <c r="A18" s="1" t="s">
        <v>11</v>
      </c>
      <c r="B18" s="30">
        <v>772</v>
      </c>
      <c r="C18" s="4">
        <v>454</v>
      </c>
      <c r="D18" s="4">
        <v>87</v>
      </c>
      <c r="E18" s="5">
        <f t="shared" si="0"/>
        <v>0.7007772020725389</v>
      </c>
      <c r="F18" s="6" t="str">
        <f t="shared" si="1"/>
        <v>Yes</v>
      </c>
    </row>
    <row r="19" spans="1:6" ht="12.75">
      <c r="A19" s="1" t="s">
        <v>12</v>
      </c>
      <c r="B19" s="30">
        <v>997</v>
      </c>
      <c r="C19" s="4">
        <v>578</v>
      </c>
      <c r="D19" s="4">
        <v>119</v>
      </c>
      <c r="E19" s="5">
        <f t="shared" si="0"/>
        <v>0.6990972918756269</v>
      </c>
      <c r="F19" s="6" t="str">
        <f t="shared" si="1"/>
        <v>Yes</v>
      </c>
    </row>
    <row r="20" spans="1:6" ht="12.75">
      <c r="A20" s="1" t="s">
        <v>13</v>
      </c>
      <c r="B20" s="30">
        <v>4122</v>
      </c>
      <c r="C20" s="4">
        <v>2498</v>
      </c>
      <c r="D20" s="4">
        <v>429</v>
      </c>
      <c r="E20" s="5">
        <f t="shared" si="0"/>
        <v>0.7100921882581271</v>
      </c>
      <c r="F20" s="6" t="str">
        <f t="shared" si="1"/>
        <v>Yes</v>
      </c>
    </row>
    <row r="21" spans="1:6" ht="12.75">
      <c r="A21" s="1" t="s">
        <v>14</v>
      </c>
      <c r="B21" s="30">
        <v>5212</v>
      </c>
      <c r="C21" s="4">
        <v>3654</v>
      </c>
      <c r="D21" s="4">
        <v>566</v>
      </c>
      <c r="E21" s="5">
        <f t="shared" si="0"/>
        <v>0.8096699923254029</v>
      </c>
      <c r="F21" s="6" t="str">
        <f t="shared" si="1"/>
        <v>Yes</v>
      </c>
    </row>
    <row r="22" spans="1:6" ht="12.75">
      <c r="A22" s="1" t="s">
        <v>15</v>
      </c>
      <c r="B22" s="30">
        <v>1108</v>
      </c>
      <c r="C22" s="4">
        <v>610</v>
      </c>
      <c r="D22" s="4">
        <v>101</v>
      </c>
      <c r="E22" s="5">
        <f t="shared" si="0"/>
        <v>0.6416967509025271</v>
      </c>
      <c r="F22" s="6" t="str">
        <f t="shared" si="1"/>
        <v>Yes</v>
      </c>
    </row>
    <row r="23" spans="1:6" ht="12.75">
      <c r="A23" s="1" t="s">
        <v>16</v>
      </c>
      <c r="B23" s="30">
        <v>681</v>
      </c>
      <c r="C23" s="4">
        <v>421</v>
      </c>
      <c r="D23" s="4">
        <v>71</v>
      </c>
      <c r="E23" s="5">
        <f t="shared" si="0"/>
        <v>0.7224669603524229</v>
      </c>
      <c r="F23" s="6" t="str">
        <f t="shared" si="1"/>
        <v>Yes</v>
      </c>
    </row>
    <row r="24" spans="1:6" ht="12.75">
      <c r="A24" s="1" t="s">
        <v>17</v>
      </c>
      <c r="B24" s="30">
        <v>823</v>
      </c>
      <c r="C24" s="4">
        <v>539</v>
      </c>
      <c r="D24" s="4">
        <v>10</v>
      </c>
      <c r="E24" s="5">
        <f t="shared" si="0"/>
        <v>0.6670716889428918</v>
      </c>
      <c r="F24" s="6" t="str">
        <f t="shared" si="1"/>
        <v>Yes</v>
      </c>
    </row>
    <row r="25" spans="1:6" ht="12.75">
      <c r="A25" s="1" t="s">
        <v>18</v>
      </c>
      <c r="B25" s="30">
        <v>1272</v>
      </c>
      <c r="C25" s="4">
        <v>721</v>
      </c>
      <c r="D25" s="4">
        <v>130</v>
      </c>
      <c r="E25" s="5">
        <f t="shared" si="0"/>
        <v>0.6690251572327044</v>
      </c>
      <c r="F25" s="6" t="str">
        <f t="shared" si="1"/>
        <v>Yes</v>
      </c>
    </row>
    <row r="26" spans="1:6" ht="12.75">
      <c r="A26" s="1" t="s">
        <v>19</v>
      </c>
      <c r="B26" s="30">
        <v>453</v>
      </c>
      <c r="C26" s="4">
        <v>242</v>
      </c>
      <c r="D26" s="4">
        <v>46</v>
      </c>
      <c r="E26" s="5">
        <f t="shared" si="0"/>
        <v>0.6357615894039735</v>
      </c>
      <c r="F26" s="6" t="str">
        <f t="shared" si="1"/>
        <v>No</v>
      </c>
    </row>
    <row r="27" spans="1:6" ht="12.75">
      <c r="A27" s="1" t="s">
        <v>20</v>
      </c>
      <c r="B27" s="30">
        <v>1275</v>
      </c>
      <c r="C27" s="4">
        <v>811</v>
      </c>
      <c r="D27" s="4">
        <v>135</v>
      </c>
      <c r="E27" s="5">
        <f t="shared" si="0"/>
        <v>0.7419607843137255</v>
      </c>
      <c r="F27" s="6" t="str">
        <f t="shared" si="1"/>
        <v>Yes</v>
      </c>
    </row>
    <row r="28" spans="1:6" ht="12.75">
      <c r="A28" s="1" t="s">
        <v>21</v>
      </c>
      <c r="B28" s="30">
        <v>9861</v>
      </c>
      <c r="C28" s="4">
        <v>5468</v>
      </c>
      <c r="D28" s="4">
        <v>1728</v>
      </c>
      <c r="E28" s="5">
        <f t="shared" si="0"/>
        <v>0.7297434337288308</v>
      </c>
      <c r="F28" s="6" t="str">
        <f t="shared" si="1"/>
        <v>Yes</v>
      </c>
    </row>
    <row r="29" spans="1:6" ht="12.75">
      <c r="A29" s="1" t="s">
        <v>22</v>
      </c>
      <c r="B29" s="30">
        <v>1523</v>
      </c>
      <c r="C29" s="4">
        <v>699</v>
      </c>
      <c r="D29" s="4">
        <v>66</v>
      </c>
      <c r="E29" s="5">
        <f t="shared" si="0"/>
        <v>0.5022980958634274</v>
      </c>
      <c r="F29" s="6" t="str">
        <f t="shared" si="1"/>
        <v>No</v>
      </c>
    </row>
    <row r="30" spans="1:6" ht="12.75">
      <c r="A30" s="1" t="s">
        <v>23</v>
      </c>
      <c r="B30" s="30">
        <v>2182</v>
      </c>
      <c r="C30" s="4">
        <v>1420</v>
      </c>
      <c r="D30" s="4">
        <v>54</v>
      </c>
      <c r="E30" s="5">
        <f t="shared" si="0"/>
        <v>0.6755270394133822</v>
      </c>
      <c r="F30" s="6" t="str">
        <f t="shared" si="1"/>
        <v>Yes</v>
      </c>
    </row>
    <row r="31" spans="1:6" ht="12.75">
      <c r="A31" s="1" t="s">
        <v>24</v>
      </c>
      <c r="B31" s="30">
        <v>828</v>
      </c>
      <c r="C31" s="4">
        <v>483</v>
      </c>
      <c r="D31" s="4">
        <v>92</v>
      </c>
      <c r="E31" s="5">
        <f t="shared" si="0"/>
        <v>0.6944444444444444</v>
      </c>
      <c r="F31" s="6" t="str">
        <f t="shared" si="1"/>
        <v>Yes</v>
      </c>
    </row>
    <row r="32" spans="1:6" ht="12.75">
      <c r="A32" s="1" t="s">
        <v>25</v>
      </c>
      <c r="B32" s="30">
        <v>4486</v>
      </c>
      <c r="C32" s="4">
        <v>2619</v>
      </c>
      <c r="D32" s="4">
        <v>417</v>
      </c>
      <c r="E32" s="5">
        <f t="shared" si="0"/>
        <v>0.6767721801159162</v>
      </c>
      <c r="F32" s="6" t="str">
        <f t="shared" si="1"/>
        <v>Yes</v>
      </c>
    </row>
    <row r="33" spans="1:6" ht="12.75">
      <c r="A33" s="1" t="s">
        <v>26</v>
      </c>
      <c r="B33" s="30">
        <v>3578</v>
      </c>
      <c r="C33" s="4">
        <v>2410</v>
      </c>
      <c r="D33" s="4">
        <v>157</v>
      </c>
      <c r="E33" s="5">
        <f t="shared" si="0"/>
        <v>0.7174399105645612</v>
      </c>
      <c r="F33" s="6" t="str">
        <f t="shared" si="1"/>
        <v>Yes</v>
      </c>
    </row>
    <row r="34" spans="1:6" ht="12.75">
      <c r="A34" s="1" t="s">
        <v>27</v>
      </c>
      <c r="B34" s="30">
        <v>530</v>
      </c>
      <c r="C34" s="4">
        <v>293</v>
      </c>
      <c r="D34" s="4">
        <v>35</v>
      </c>
      <c r="E34" s="5">
        <f t="shared" si="0"/>
        <v>0.6188679245283019</v>
      </c>
      <c r="F34" s="6" t="str">
        <f t="shared" si="1"/>
        <v>No</v>
      </c>
    </row>
    <row r="35" spans="1:6" ht="12.75">
      <c r="A35" s="1" t="s">
        <v>28</v>
      </c>
      <c r="B35" s="30">
        <v>364</v>
      </c>
      <c r="C35" s="4">
        <v>188</v>
      </c>
      <c r="D35" s="4">
        <v>0</v>
      </c>
      <c r="E35" s="5">
        <f t="shared" si="0"/>
        <v>0.5164835164835165</v>
      </c>
      <c r="F35" s="6" t="str">
        <f t="shared" si="1"/>
        <v>No</v>
      </c>
    </row>
    <row r="36" spans="1:6" ht="12.75">
      <c r="A36" s="1" t="s">
        <v>29</v>
      </c>
      <c r="B36" s="30">
        <v>995</v>
      </c>
      <c r="C36" s="4">
        <v>713</v>
      </c>
      <c r="D36" s="4">
        <v>57</v>
      </c>
      <c r="E36" s="5">
        <f t="shared" si="0"/>
        <v>0.7738693467336684</v>
      </c>
      <c r="F36" s="6" t="str">
        <f t="shared" si="1"/>
        <v>Yes</v>
      </c>
    </row>
    <row r="37" spans="1:6" ht="12.75">
      <c r="A37" s="21" t="s">
        <v>30</v>
      </c>
      <c r="B37" s="31">
        <v>839</v>
      </c>
      <c r="C37" s="32">
        <v>479</v>
      </c>
      <c r="D37" s="32">
        <v>53</v>
      </c>
      <c r="E37" s="5">
        <f t="shared" si="0"/>
        <v>0.634088200238379</v>
      </c>
      <c r="F37" s="6" t="str">
        <f t="shared" si="1"/>
        <v>No</v>
      </c>
    </row>
    <row r="38" spans="1:6" ht="12.75">
      <c r="A38" s="2" t="s">
        <v>31</v>
      </c>
      <c r="B38" s="30">
        <v>309</v>
      </c>
      <c r="C38" s="4">
        <v>188</v>
      </c>
      <c r="D38" s="4">
        <v>3</v>
      </c>
      <c r="E38" s="5">
        <f t="shared" si="0"/>
        <v>0.6181229773462783</v>
      </c>
      <c r="F38" s="6" t="str">
        <f t="shared" si="1"/>
        <v>No</v>
      </c>
    </row>
    <row r="39" ht="13.5" thickBot="1">
      <c r="B39" s="23"/>
    </row>
    <row r="40" spans="1:6" ht="14.25" thickBot="1" thickTop="1">
      <c r="A40" s="7" t="s">
        <v>36</v>
      </c>
      <c r="B40" s="27">
        <f>SUM(B1:B39)</f>
        <v>73748</v>
      </c>
      <c r="C40" s="7">
        <f>SUM(C1:C39)</f>
        <v>44120</v>
      </c>
      <c r="D40" s="33">
        <f>SUM(D1:D39)</f>
        <v>6996</v>
      </c>
      <c r="E40" s="8">
        <f>SUM(C40:D40)/B40</f>
        <v>0.6931171014807181</v>
      </c>
      <c r="F40" s="9" t="str">
        <f>+IF(E40&gt;59%,"Yes","No")</f>
        <v>Yes</v>
      </c>
    </row>
    <row r="41" spans="1:6" ht="13.5" thickTop="1">
      <c r="A41" s="15"/>
      <c r="B41" s="28"/>
      <c r="C41" s="15"/>
      <c r="D41" s="15"/>
      <c r="E41" s="16"/>
      <c r="F41" s="17"/>
    </row>
    <row r="42" spans="1:5" s="18" customFormat="1" ht="10.5">
      <c r="A42" s="18" t="s">
        <v>35</v>
      </c>
      <c r="B42" s="29"/>
      <c r="E42" s="19">
        <v>0.71</v>
      </c>
    </row>
    <row r="43" ht="12.75">
      <c r="E43" s="5"/>
    </row>
  </sheetData>
  <sheetProtection/>
  <printOptions/>
  <pageMargins left="1" right="1" top="0.5" bottom="0.25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Rhonda (WDA)</cp:lastModifiedBy>
  <cp:lastPrinted>2011-12-01T19:46:01Z</cp:lastPrinted>
  <dcterms:created xsi:type="dcterms:W3CDTF">2011-12-01T19:37:55Z</dcterms:created>
  <dcterms:modified xsi:type="dcterms:W3CDTF">2014-01-13T18:47:56Z</dcterms:modified>
  <cp:category/>
  <cp:version/>
  <cp:contentType/>
  <cp:contentStatus/>
</cp:coreProperties>
</file>