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1100" windowHeight="7620" activeTab="2"/>
  </bookViews>
  <sheets>
    <sheet name="Occupational Students" sheetId="1" r:id="rId1"/>
    <sheet name="Special Pops " sheetId="2" r:id="rId2"/>
    <sheet name="Tech Prep" sheetId="3" r:id="rId3"/>
  </sheets>
  <definedNames>
    <definedName name="_xlnm.Print_Area" localSheetId="1">'Special Pops '!$B$10:$V$43</definedName>
    <definedName name="_xlnm.Print_Area" localSheetId="2">'Tech Prep'!$A$1:$J$43</definedName>
    <definedName name="_xlnm.Print_Titles" localSheetId="1">'Special Pops '!$A:$A,'Special Pops '!$1:$9</definedName>
  </definedNames>
  <calcPr fullCalcOnLoad="1"/>
</workbook>
</file>

<file path=xl/sharedStrings.xml><?xml version="1.0" encoding="utf-8"?>
<sst xmlns="http://schemas.openxmlformats.org/spreadsheetml/2006/main" count="179" uniqueCount="58">
  <si>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</si>
  <si>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</si>
  <si>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</si>
  <si>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</si>
  <si>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</si>
  <si>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</si>
  <si>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</si>
  <si>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</si>
  <si>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</si>
  <si>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</si>
  <si>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</si>
  <si>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</si>
  <si>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</si>
  <si>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</si>
  <si>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</si>
  <si>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</si>
  <si>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</si>
  <si>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</si>
  <si>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</si>
  <si>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</si>
  <si>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 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</si>
  <si>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</si>
  <si>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</si>
  <si>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</si>
  <si>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</si>
  <si>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</si>
  <si>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</si>
  <si>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</si>
  <si>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</si>
  <si>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</si>
  <si>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</si>
  <si>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</si>
  <si>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STATE LEVEL</t>
  </si>
  <si>
    <t>Left</t>
  </si>
  <si>
    <t>Postsecondary</t>
  </si>
  <si>
    <t xml:space="preserve">Left </t>
  </si>
  <si>
    <t>With</t>
  </si>
  <si>
    <t>Certificate</t>
  </si>
  <si>
    <t>Credential</t>
  </si>
  <si>
    <t xml:space="preserve">With </t>
  </si>
  <si>
    <t>Degree</t>
  </si>
  <si>
    <t>Occupational Students</t>
  </si>
  <si>
    <t>Tech Prep</t>
  </si>
  <si>
    <t>%</t>
  </si>
  <si>
    <t>2P1:  Left Postsecondary with a Certificate, Credential or Degree</t>
  </si>
  <si>
    <t>Expected Level</t>
  </si>
  <si>
    <t>LEP</t>
  </si>
  <si>
    <t xml:space="preserve"> </t>
  </si>
  <si>
    <t># Left</t>
  </si>
  <si>
    <t>Individ. With Disability</t>
  </si>
  <si>
    <t>Econ. Disadvantaged</t>
  </si>
  <si>
    <t>Non-Trad</t>
  </si>
  <si>
    <t>Single Parent</t>
  </si>
  <si>
    <t>Displaced Homemaker</t>
  </si>
  <si>
    <t>Certif.,</t>
  </si>
  <si>
    <t>Credential,</t>
  </si>
  <si>
    <t>Special Populations &amp; Tech Prep</t>
  </si>
  <si>
    <t>Total Occupational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</si>
</sst>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20" applyFont="1" applyFill="1" applyBorder="1" applyAlignment="1">
      <alignment wrapText="1"/>
      <protection/>
    </xf>
    <xf numFmtId="0" fontId="7" fillId="0" borderId="0" xfId="19" applyFont="1" applyBorder="1">
      <alignment/>
      <protection/>
    </xf>
    <xf numFmtId="0" fontId="7" fillId="2" borderId="0" xfId="20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19" applyFont="1" applyBorder="1">
      <alignment/>
      <protection/>
    </xf>
    <xf numFmtId="0" fontId="7" fillId="0" borderId="0" xfId="20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20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7" fillId="0" borderId="0" xfId="19" applyFont="1" applyBorder="1">
      <alignment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0" fontId="8" fillId="0" borderId="0" xfId="19" applyFont="1" applyBorder="1">
      <alignment/>
      <protection/>
    </xf>
    <xf numFmtId="0" fontId="11" fillId="0" borderId="0" xfId="0" applyFont="1" applyAlignment="1">
      <alignment/>
    </xf>
    <xf numFmtId="10" fontId="6" fillId="0" borderId="0" xfId="0" applyNumberFormat="1" applyFont="1" applyAlignment="1">
      <alignment horizontal="right"/>
    </xf>
    <xf numFmtId="15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5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workbookViewId="0" topLeftCell="A1">
      <selection activeCell="I19" sqref="I19"/>
    </sheetView>
  </sheetViews>
  <sheetFormatPr defaultColWidth="9.140625" defaultRowHeight="12.75"/>
  <cols>
    <col min="1" max="1" width="16.57421875" style="0" bestFit="1" customWidth="1"/>
    <col min="2" max="2" width="12.7109375" style="0" bestFit="1" customWidth="1"/>
    <col min="3" max="3" width="8.8515625" style="0" bestFit="1" customWidth="1"/>
    <col min="4" max="4" width="12.00390625" style="0" customWidth="1"/>
    <col min="5" max="5" width="8.8515625" style="0" customWidth="1"/>
    <col min="6" max="6" width="12.28125" style="0" customWidth="1"/>
    <col min="7" max="7" width="0.5625" style="0" customWidth="1"/>
  </cols>
  <sheetData>
    <row r="1" ht="15.75">
      <c r="A1" s="14" t="s">
        <v>44</v>
      </c>
    </row>
    <row r="2" ht="15.75">
      <c r="A2" s="14" t="s">
        <v>57</v>
      </c>
    </row>
    <row r="3" ht="15.75">
      <c r="A3" s="34">
        <v>40504</v>
      </c>
    </row>
    <row r="4" spans="1:31" ht="12.75">
      <c r="A4" s="1"/>
      <c r="B4" s="1"/>
      <c r="C4" s="1"/>
      <c r="D4" s="1"/>
      <c r="E4" s="1"/>
      <c r="F4" s="1"/>
      <c r="G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.5" thickBot="1">
      <c r="A5" s="1"/>
      <c r="B5" s="2" t="s">
        <v>41</v>
      </c>
      <c r="C5" s="2"/>
      <c r="D5" s="2"/>
      <c r="E5" s="2"/>
      <c r="F5" s="2"/>
      <c r="G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Top="1">
      <c r="A6" s="1"/>
      <c r="B6" s="4"/>
      <c r="C6" s="4" t="s">
        <v>35</v>
      </c>
      <c r="D6" s="4" t="s">
        <v>33</v>
      </c>
      <c r="E6" s="4" t="s">
        <v>33</v>
      </c>
      <c r="F6" s="1"/>
      <c r="G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4" t="s">
        <v>33</v>
      </c>
      <c r="C7" s="4" t="s">
        <v>36</v>
      </c>
      <c r="D7" s="4" t="s">
        <v>36</v>
      </c>
      <c r="E7" s="4" t="s">
        <v>39</v>
      </c>
      <c r="F7" s="1"/>
      <c r="G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4" t="s">
        <v>34</v>
      </c>
      <c r="C8" s="4" t="s">
        <v>37</v>
      </c>
      <c r="D8" s="4" t="s">
        <v>38</v>
      </c>
      <c r="E8" s="4" t="s">
        <v>40</v>
      </c>
      <c r="F8" s="4" t="s">
        <v>43</v>
      </c>
      <c r="G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1" t="s">
        <v>0</v>
      </c>
      <c r="B9" s="5">
        <v>592</v>
      </c>
      <c r="C9" s="5">
        <v>90</v>
      </c>
      <c r="D9" s="5">
        <v>0</v>
      </c>
      <c r="E9" s="5">
        <v>151</v>
      </c>
      <c r="F9" s="6">
        <f aca="true" t="shared" si="0" ref="F9:F19">SUM(C9:E9)/B9</f>
        <v>0.40709459459459457</v>
      </c>
      <c r="G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1" t="s">
        <v>1</v>
      </c>
      <c r="B10" s="5">
        <v>570</v>
      </c>
      <c r="C10" s="5">
        <v>57</v>
      </c>
      <c r="D10" s="5">
        <v>0</v>
      </c>
      <c r="E10" s="5">
        <v>143</v>
      </c>
      <c r="F10" s="6">
        <f t="shared" si="0"/>
        <v>0.3508771929824561</v>
      </c>
      <c r="G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2" customFormat="1" ht="12.75">
      <c r="A11" s="18" t="s">
        <v>2</v>
      </c>
      <c r="B11" s="19">
        <v>3155</v>
      </c>
      <c r="C11" s="19">
        <v>69</v>
      </c>
      <c r="D11" s="19">
        <v>0</v>
      </c>
      <c r="E11" s="19">
        <v>369</v>
      </c>
      <c r="F11" s="20">
        <f t="shared" si="0"/>
        <v>0.1388272583201268</v>
      </c>
      <c r="G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2" customFormat="1" ht="12.75">
      <c r="A12" s="18" t="s">
        <v>3</v>
      </c>
      <c r="B12" s="19">
        <v>3536</v>
      </c>
      <c r="C12" s="19">
        <v>80</v>
      </c>
      <c r="D12" s="19">
        <v>134</v>
      </c>
      <c r="E12" s="19">
        <v>414</v>
      </c>
      <c r="F12" s="9">
        <f t="shared" si="0"/>
        <v>0.17760180995475114</v>
      </c>
      <c r="G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2.75">
      <c r="A13" s="11" t="s">
        <v>4</v>
      </c>
      <c r="B13" s="5">
        <v>114</v>
      </c>
      <c r="C13" s="5">
        <v>63</v>
      </c>
      <c r="D13" s="5">
        <v>0</v>
      </c>
      <c r="E13" s="5">
        <v>49</v>
      </c>
      <c r="F13" s="6">
        <f t="shared" si="0"/>
        <v>0.9824561403508771</v>
      </c>
      <c r="G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1" t="s">
        <v>5</v>
      </c>
      <c r="B14" s="5">
        <v>228</v>
      </c>
      <c r="C14" s="5">
        <v>20</v>
      </c>
      <c r="D14" s="5">
        <v>0</v>
      </c>
      <c r="E14" s="5">
        <v>107</v>
      </c>
      <c r="F14" s="6">
        <f t="shared" si="0"/>
        <v>0.5570175438596491</v>
      </c>
      <c r="G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2" customFormat="1" ht="12.75">
      <c r="A15" s="18" t="s">
        <v>6</v>
      </c>
      <c r="B15" s="19">
        <v>1179</v>
      </c>
      <c r="C15" s="19">
        <v>45</v>
      </c>
      <c r="D15" s="19">
        <v>0</v>
      </c>
      <c r="E15" s="19">
        <v>403</v>
      </c>
      <c r="F15" s="9">
        <f t="shared" si="0"/>
        <v>0.3799830364715861</v>
      </c>
      <c r="G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2.75">
      <c r="A16" s="11" t="s">
        <v>7</v>
      </c>
      <c r="B16" s="5">
        <v>2274</v>
      </c>
      <c r="C16" s="5">
        <v>68</v>
      </c>
      <c r="D16" s="5">
        <v>57</v>
      </c>
      <c r="E16" s="5">
        <v>573</v>
      </c>
      <c r="F16" s="6">
        <f t="shared" si="0"/>
        <v>0.306948109058927</v>
      </c>
      <c r="G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2" customFormat="1" ht="12.75">
      <c r="A17" s="18" t="s">
        <v>8</v>
      </c>
      <c r="B17" s="19">
        <v>1341</v>
      </c>
      <c r="C17" s="19">
        <v>57</v>
      </c>
      <c r="D17" s="19">
        <v>0</v>
      </c>
      <c r="E17" s="19">
        <v>328</v>
      </c>
      <c r="F17" s="9">
        <f t="shared" si="0"/>
        <v>0.2870991797166294</v>
      </c>
      <c r="G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2.75">
      <c r="A18" s="11" t="s">
        <v>9</v>
      </c>
      <c r="B18" s="5">
        <v>263</v>
      </c>
      <c r="C18" s="5">
        <v>56</v>
      </c>
      <c r="D18" s="5">
        <v>21</v>
      </c>
      <c r="E18" s="5">
        <v>89</v>
      </c>
      <c r="F18" s="6">
        <f t="shared" si="0"/>
        <v>0.6311787072243346</v>
      </c>
      <c r="G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1" t="s">
        <v>10</v>
      </c>
      <c r="B19" s="1">
        <v>1386</v>
      </c>
      <c r="C19" s="1">
        <v>38</v>
      </c>
      <c r="D19" s="1">
        <v>0</v>
      </c>
      <c r="E19" s="1">
        <v>302</v>
      </c>
      <c r="F19" s="6">
        <f t="shared" si="0"/>
        <v>0.2453102453102453</v>
      </c>
      <c r="G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1" t="s">
        <v>11</v>
      </c>
      <c r="B20" s="5">
        <v>290</v>
      </c>
      <c r="C20" s="5">
        <v>58</v>
      </c>
      <c r="D20" s="5">
        <v>0</v>
      </c>
      <c r="E20" s="5">
        <v>90</v>
      </c>
      <c r="F20" s="6">
        <f aca="true" t="shared" si="1" ref="F20:F42">SUM(C20:E20)/B20</f>
        <v>0.5103448275862069</v>
      </c>
      <c r="G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1" t="s">
        <v>12</v>
      </c>
      <c r="B21" s="5">
        <v>205</v>
      </c>
      <c r="C21" s="5">
        <v>5</v>
      </c>
      <c r="D21" s="5">
        <v>0</v>
      </c>
      <c r="E21" s="5">
        <v>100</v>
      </c>
      <c r="F21" s="6">
        <f t="shared" si="1"/>
        <v>0.5121951219512195</v>
      </c>
      <c r="G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2" customFormat="1" ht="12.75">
      <c r="A22" s="18" t="s">
        <v>13</v>
      </c>
      <c r="B22" s="19">
        <v>4998</v>
      </c>
      <c r="C22" s="19">
        <v>394</v>
      </c>
      <c r="D22" s="19">
        <v>0</v>
      </c>
      <c r="E22" s="19">
        <v>584</v>
      </c>
      <c r="F22" s="9">
        <f t="shared" si="1"/>
        <v>0.19567827130852342</v>
      </c>
      <c r="G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2.75">
      <c r="A23" s="11" t="s">
        <v>14</v>
      </c>
      <c r="B23" s="5">
        <v>1555</v>
      </c>
      <c r="C23" s="5">
        <v>67</v>
      </c>
      <c r="D23" s="5">
        <v>0</v>
      </c>
      <c r="E23" s="5">
        <v>624</v>
      </c>
      <c r="F23" s="6">
        <f t="shared" si="1"/>
        <v>0.44437299035369776</v>
      </c>
      <c r="G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1" t="s">
        <v>15</v>
      </c>
      <c r="B24" s="5">
        <v>449</v>
      </c>
      <c r="C24" s="5">
        <v>4</v>
      </c>
      <c r="D24" s="5">
        <v>2</v>
      </c>
      <c r="E24" s="5">
        <v>148</v>
      </c>
      <c r="F24" s="6">
        <f t="shared" si="1"/>
        <v>0.3429844097995546</v>
      </c>
      <c r="G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1" t="s">
        <v>16</v>
      </c>
      <c r="B25" s="5">
        <v>520</v>
      </c>
      <c r="C25" s="5">
        <v>20</v>
      </c>
      <c r="D25" s="5">
        <v>0</v>
      </c>
      <c r="E25" s="5">
        <v>156</v>
      </c>
      <c r="F25" s="6">
        <f t="shared" si="1"/>
        <v>0.3384615384615385</v>
      </c>
      <c r="G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1" t="s">
        <v>17</v>
      </c>
      <c r="B26" s="5">
        <v>496</v>
      </c>
      <c r="C26" s="5">
        <v>84</v>
      </c>
      <c r="D26" s="5">
        <v>1</v>
      </c>
      <c r="E26" s="5">
        <v>95</v>
      </c>
      <c r="F26" s="6">
        <f t="shared" si="1"/>
        <v>0.3629032258064516</v>
      </c>
      <c r="G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1" t="s">
        <v>18</v>
      </c>
      <c r="B27" s="5">
        <v>431</v>
      </c>
      <c r="C27" s="5">
        <v>43</v>
      </c>
      <c r="D27" s="5">
        <v>60</v>
      </c>
      <c r="E27" s="5">
        <v>170</v>
      </c>
      <c r="F27" s="6">
        <f t="shared" si="1"/>
        <v>0.6334106728538283</v>
      </c>
      <c r="G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1" t="s">
        <v>19</v>
      </c>
      <c r="B28" s="5">
        <v>430</v>
      </c>
      <c r="C28" s="5">
        <v>48</v>
      </c>
      <c r="D28" s="5">
        <v>0</v>
      </c>
      <c r="E28" s="5">
        <v>79</v>
      </c>
      <c r="F28" s="6">
        <f t="shared" si="1"/>
        <v>0.29534883720930233</v>
      </c>
      <c r="G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1" t="s">
        <v>20</v>
      </c>
      <c r="B29" s="5">
        <v>662</v>
      </c>
      <c r="C29" s="5">
        <v>15</v>
      </c>
      <c r="D29" s="5">
        <v>0</v>
      </c>
      <c r="E29" s="5">
        <v>199</v>
      </c>
      <c r="F29" s="6">
        <f t="shared" si="1"/>
        <v>0.32326283987915405</v>
      </c>
      <c r="G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2" customFormat="1" ht="12.75">
      <c r="A30" s="18" t="s">
        <v>21</v>
      </c>
      <c r="B30" s="19">
        <v>5103</v>
      </c>
      <c r="C30" s="19">
        <v>100</v>
      </c>
      <c r="D30" s="19">
        <v>0</v>
      </c>
      <c r="E30" s="19">
        <v>609</v>
      </c>
      <c r="F30" s="9">
        <f t="shared" si="1"/>
        <v>0.13893787967862042</v>
      </c>
      <c r="G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2.75">
      <c r="A31" s="11" t="s">
        <v>22</v>
      </c>
      <c r="B31" s="5">
        <v>783</v>
      </c>
      <c r="C31" s="5">
        <v>79</v>
      </c>
      <c r="D31" s="5">
        <v>0</v>
      </c>
      <c r="E31" s="5">
        <v>255</v>
      </c>
      <c r="F31" s="6">
        <f t="shared" si="1"/>
        <v>0.42656449553001274</v>
      </c>
      <c r="G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1" t="s">
        <v>23</v>
      </c>
      <c r="B32" s="5">
        <v>1341</v>
      </c>
      <c r="C32" s="5">
        <v>125</v>
      </c>
      <c r="D32" s="5">
        <v>0</v>
      </c>
      <c r="E32" s="5">
        <v>356</v>
      </c>
      <c r="F32" s="6">
        <f t="shared" si="1"/>
        <v>0.3586875466070097</v>
      </c>
      <c r="G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1" t="s">
        <v>24</v>
      </c>
      <c r="B33" s="5">
        <v>381</v>
      </c>
      <c r="C33" s="5">
        <v>36</v>
      </c>
      <c r="D33" s="5">
        <v>0</v>
      </c>
      <c r="E33" s="5">
        <v>119</v>
      </c>
      <c r="F33" s="6">
        <f t="shared" si="1"/>
        <v>0.4068241469816273</v>
      </c>
      <c r="G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22" customFormat="1" ht="12.75">
      <c r="A34" s="18" t="s">
        <v>25</v>
      </c>
      <c r="B34" s="19">
        <v>2864</v>
      </c>
      <c r="C34" s="19">
        <v>366</v>
      </c>
      <c r="D34" s="19">
        <v>28</v>
      </c>
      <c r="E34" s="19">
        <v>351</v>
      </c>
      <c r="F34" s="9">
        <f t="shared" si="1"/>
        <v>0.2601256983240223</v>
      </c>
      <c r="G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2" customFormat="1" ht="12.75">
      <c r="A35" s="18" t="s">
        <v>26</v>
      </c>
      <c r="B35" s="19">
        <v>1948</v>
      </c>
      <c r="C35" s="19">
        <v>50</v>
      </c>
      <c r="D35" s="19">
        <v>135</v>
      </c>
      <c r="E35" s="19">
        <v>419</v>
      </c>
      <c r="F35" s="9">
        <f t="shared" si="1"/>
        <v>0.31006160164271046</v>
      </c>
      <c r="G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2.75">
      <c r="A36" s="11" t="s">
        <v>27</v>
      </c>
      <c r="B36" s="5">
        <v>188</v>
      </c>
      <c r="C36" s="5">
        <v>5</v>
      </c>
      <c r="D36" s="5">
        <v>7</v>
      </c>
      <c r="E36" s="5">
        <v>56</v>
      </c>
      <c r="F36" s="6">
        <f t="shared" si="1"/>
        <v>0.3617021276595745</v>
      </c>
      <c r="G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2" customFormat="1" ht="12.75">
      <c r="A37" s="26" t="s">
        <v>28</v>
      </c>
      <c r="B37" s="19">
        <v>161</v>
      </c>
      <c r="C37" s="19">
        <v>5</v>
      </c>
      <c r="D37" s="19">
        <v>0</v>
      </c>
      <c r="E37" s="19">
        <v>5</v>
      </c>
      <c r="F37" s="9">
        <f t="shared" si="1"/>
        <v>0.062111801242236024</v>
      </c>
      <c r="G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2.75">
      <c r="A38" s="12" t="s">
        <v>29</v>
      </c>
      <c r="B38" s="19">
        <v>363</v>
      </c>
      <c r="C38" s="19">
        <v>0</v>
      </c>
      <c r="D38" s="19">
        <v>0</v>
      </c>
      <c r="E38" s="19">
        <v>192</v>
      </c>
      <c r="F38" s="9">
        <f t="shared" si="1"/>
        <v>0.5289256198347108</v>
      </c>
      <c r="G38" s="1"/>
      <c r="H38" s="1"/>
      <c r="I38" s="5"/>
      <c r="J38" s="5"/>
      <c r="K38" s="5"/>
      <c r="L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2" t="s">
        <v>30</v>
      </c>
      <c r="B39" s="1">
        <v>388</v>
      </c>
      <c r="C39" s="1">
        <v>69</v>
      </c>
      <c r="D39" s="1">
        <v>30</v>
      </c>
      <c r="E39" s="1">
        <v>106</v>
      </c>
      <c r="F39" s="6">
        <f t="shared" si="1"/>
        <v>0.5283505154639175</v>
      </c>
      <c r="G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2" t="s">
        <v>31</v>
      </c>
      <c r="B40" s="1">
        <v>291</v>
      </c>
      <c r="C40" s="1">
        <v>0</v>
      </c>
      <c r="D40" s="1">
        <v>0</v>
      </c>
      <c r="E40" s="1">
        <v>78</v>
      </c>
      <c r="F40" s="6">
        <f t="shared" si="1"/>
        <v>0.26804123711340205</v>
      </c>
      <c r="G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7"/>
      <c r="B41" s="1"/>
      <c r="C41" s="1"/>
      <c r="D41" s="1"/>
      <c r="E41" s="1"/>
      <c r="F41" s="1"/>
      <c r="G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8" t="s">
        <v>32</v>
      </c>
      <c r="B42" s="5">
        <f>SUM(B9:B40)</f>
        <v>38485</v>
      </c>
      <c r="C42" s="5">
        <f>SUM(C9:C40)</f>
        <v>2216</v>
      </c>
      <c r="D42" s="5">
        <f>SUM(D9:D40)</f>
        <v>475</v>
      </c>
      <c r="E42" s="5">
        <f>SUM(E9:E40)</f>
        <v>7719</v>
      </c>
      <c r="F42" s="6">
        <f t="shared" si="1"/>
        <v>0.27049499805118876</v>
      </c>
      <c r="G42" s="1"/>
      <c r="I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0" t="s">
        <v>45</v>
      </c>
      <c r="B44" s="10"/>
      <c r="C44" s="10"/>
      <c r="D44" s="10"/>
      <c r="E44" s="35">
        <f>+C42+D42+E42</f>
        <v>10410</v>
      </c>
      <c r="F44" s="9">
        <v>0.3382</v>
      </c>
      <c r="G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</sheetData>
  <printOptions/>
  <pageMargins left="2.11" right="0.25" top="0.43" bottom="0.21" header="0.22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5" customWidth="1"/>
    <col min="2" max="2" width="12.140625" style="0" customWidth="1"/>
    <col min="6" max="6" width="9.00390625" style="0" customWidth="1"/>
    <col min="17" max="17" width="7.00390625" style="0" customWidth="1"/>
    <col min="20" max="20" width="7.57421875" style="0" customWidth="1"/>
  </cols>
  <sheetData>
    <row r="1" spans="1:2" ht="15.75">
      <c r="A1" s="14"/>
      <c r="B1" s="14" t="s">
        <v>44</v>
      </c>
    </row>
    <row r="2" spans="1:2" ht="15.75">
      <c r="A2" s="14"/>
      <c r="B2" s="14" t="s">
        <v>56</v>
      </c>
    </row>
    <row r="3" spans="1:2" ht="15.75">
      <c r="A3" s="38"/>
      <c r="B3" s="38">
        <v>40504</v>
      </c>
    </row>
    <row r="4" ht="15.75">
      <c r="A4" s="14"/>
    </row>
    <row r="5" spans="2:22" ht="12.75">
      <c r="B5" s="39" t="s">
        <v>49</v>
      </c>
      <c r="C5" s="45"/>
      <c r="D5" s="39"/>
      <c r="E5" s="41" t="s">
        <v>50</v>
      </c>
      <c r="F5" s="39"/>
      <c r="G5" s="39"/>
      <c r="H5" s="41" t="s">
        <v>51</v>
      </c>
      <c r="I5" s="39"/>
      <c r="J5" s="39"/>
      <c r="K5" s="41" t="s">
        <v>52</v>
      </c>
      <c r="L5" s="39"/>
      <c r="M5" s="39"/>
      <c r="N5" s="41" t="s">
        <v>53</v>
      </c>
      <c r="O5" s="39"/>
      <c r="P5" s="39"/>
      <c r="Q5" s="41" t="s">
        <v>46</v>
      </c>
      <c r="R5" s="39"/>
      <c r="S5" s="39"/>
      <c r="T5" s="41" t="s">
        <v>42</v>
      </c>
      <c r="U5" s="39"/>
      <c r="V5" s="39"/>
    </row>
    <row r="6" spans="1:21" ht="12.75">
      <c r="A6" s="16"/>
      <c r="B6" s="39"/>
      <c r="C6" s="39" t="s">
        <v>54</v>
      </c>
      <c r="E6" s="41"/>
      <c r="F6" s="44" t="s">
        <v>54</v>
      </c>
      <c r="H6" s="41" t="s">
        <v>47</v>
      </c>
      <c r="I6" s="44" t="s">
        <v>54</v>
      </c>
      <c r="K6" s="41"/>
      <c r="L6" s="44" t="s">
        <v>54</v>
      </c>
      <c r="N6" s="41"/>
      <c r="O6" s="44" t="s">
        <v>54</v>
      </c>
      <c r="Q6" s="40"/>
      <c r="R6" s="44" t="s">
        <v>54</v>
      </c>
      <c r="T6" s="40"/>
      <c r="U6" s="44" t="s">
        <v>54</v>
      </c>
    </row>
    <row r="7" spans="1:21" ht="12.75">
      <c r="A7" s="16"/>
      <c r="B7" s="39"/>
      <c r="C7" s="39" t="s">
        <v>55</v>
      </c>
      <c r="E7" s="41"/>
      <c r="F7" s="44" t="s">
        <v>55</v>
      </c>
      <c r="H7" s="41" t="s">
        <v>47</v>
      </c>
      <c r="I7" s="44" t="s">
        <v>55</v>
      </c>
      <c r="K7" s="41"/>
      <c r="L7" s="44" t="s">
        <v>55</v>
      </c>
      <c r="N7" s="40"/>
      <c r="O7" s="44" t="s">
        <v>55</v>
      </c>
      <c r="Q7" s="41"/>
      <c r="R7" s="44" t="s">
        <v>55</v>
      </c>
      <c r="T7" s="41"/>
      <c r="U7" s="44" t="s">
        <v>55</v>
      </c>
    </row>
    <row r="8" spans="1:22" ht="13.5" thickBot="1">
      <c r="A8" s="16"/>
      <c r="B8" s="42" t="s">
        <v>48</v>
      </c>
      <c r="C8" s="46" t="s">
        <v>40</v>
      </c>
      <c r="D8" s="42" t="s">
        <v>43</v>
      </c>
      <c r="E8" s="43" t="s">
        <v>48</v>
      </c>
      <c r="F8" s="42" t="s">
        <v>40</v>
      </c>
      <c r="G8" s="42" t="s">
        <v>43</v>
      </c>
      <c r="H8" s="43" t="s">
        <v>48</v>
      </c>
      <c r="I8" s="42" t="s">
        <v>40</v>
      </c>
      <c r="J8" s="42" t="s">
        <v>43</v>
      </c>
      <c r="K8" s="43" t="s">
        <v>48</v>
      </c>
      <c r="L8" s="42" t="s">
        <v>40</v>
      </c>
      <c r="M8" s="42" t="s">
        <v>43</v>
      </c>
      <c r="N8" s="43" t="s">
        <v>48</v>
      </c>
      <c r="O8" s="42" t="s">
        <v>40</v>
      </c>
      <c r="P8" s="42" t="s">
        <v>43</v>
      </c>
      <c r="Q8" s="43" t="s">
        <v>48</v>
      </c>
      <c r="R8" s="42" t="s">
        <v>40</v>
      </c>
      <c r="S8" s="42" t="s">
        <v>43</v>
      </c>
      <c r="T8" s="43" t="s">
        <v>48</v>
      </c>
      <c r="U8" s="42" t="s">
        <v>40</v>
      </c>
      <c r="V8" s="42" t="s">
        <v>43</v>
      </c>
    </row>
    <row r="9" spans="1:22" ht="13.5" thickTop="1">
      <c r="A9" s="16"/>
      <c r="B9" s="44"/>
      <c r="C9" s="44"/>
      <c r="D9" s="44"/>
      <c r="E9" s="40"/>
      <c r="F9" s="44"/>
      <c r="G9" s="44"/>
      <c r="H9" s="40"/>
      <c r="I9" s="44"/>
      <c r="J9" s="44"/>
      <c r="K9" s="40"/>
      <c r="L9" s="44"/>
      <c r="M9" s="44"/>
      <c r="N9" s="40"/>
      <c r="O9" s="44"/>
      <c r="P9" s="44"/>
      <c r="Q9" s="40"/>
      <c r="R9" s="44"/>
      <c r="S9" s="44"/>
      <c r="T9" s="40"/>
      <c r="U9" s="44"/>
      <c r="V9" s="44"/>
    </row>
    <row r="10" spans="1:22" ht="12.75">
      <c r="A10" s="11" t="s">
        <v>0</v>
      </c>
      <c r="B10" s="49">
        <v>3</v>
      </c>
      <c r="C10" s="49">
        <v>2</v>
      </c>
      <c r="D10" s="54">
        <f>+C10/B10</f>
        <v>0.6666666666666666</v>
      </c>
      <c r="E10" s="48">
        <v>48</v>
      </c>
      <c r="F10" s="49">
        <v>26</v>
      </c>
      <c r="G10" s="54">
        <f>+F10/E10</f>
        <v>0.5416666666666666</v>
      </c>
      <c r="H10" s="50">
        <v>7</v>
      </c>
      <c r="I10" s="49">
        <v>5</v>
      </c>
      <c r="J10" s="54">
        <f>+I10/H10</f>
        <v>0.7142857142857143</v>
      </c>
      <c r="K10" s="50">
        <v>15</v>
      </c>
      <c r="L10" s="49">
        <v>6</v>
      </c>
      <c r="M10" s="54">
        <f>+L10/K10</f>
        <v>0.4</v>
      </c>
      <c r="N10" s="50">
        <v>3</v>
      </c>
      <c r="O10" s="49">
        <v>0</v>
      </c>
      <c r="P10" s="54">
        <f>+O10/N10</f>
        <v>0</v>
      </c>
      <c r="Q10" s="50">
        <v>1</v>
      </c>
      <c r="R10" s="49">
        <v>1</v>
      </c>
      <c r="S10" s="54">
        <f>+R10/Q10</f>
        <v>1</v>
      </c>
      <c r="T10" s="50">
        <v>0</v>
      </c>
      <c r="U10" s="49">
        <v>0</v>
      </c>
      <c r="V10" s="54" t="e">
        <f>+U10/T10</f>
        <v>#DIV/0!</v>
      </c>
    </row>
    <row r="11" spans="1:22" ht="12.75">
      <c r="A11" s="11" t="s">
        <v>1</v>
      </c>
      <c r="B11" s="49">
        <v>17</v>
      </c>
      <c r="C11" s="49">
        <v>4</v>
      </c>
      <c r="D11" s="54">
        <f aca="true" t="shared" si="0" ref="D11:D43">+C11/B11</f>
        <v>0.23529411764705882</v>
      </c>
      <c r="E11" s="48">
        <v>37</v>
      </c>
      <c r="F11" s="49">
        <v>8</v>
      </c>
      <c r="G11" s="54">
        <f aca="true" t="shared" si="1" ref="G11:G43">+F11/E11</f>
        <v>0.21621621621621623</v>
      </c>
      <c r="H11" s="50">
        <v>11</v>
      </c>
      <c r="I11" s="49">
        <v>4</v>
      </c>
      <c r="J11" s="54">
        <f aca="true" t="shared" si="2" ref="J11:J43">+I11/H11</f>
        <v>0.36363636363636365</v>
      </c>
      <c r="K11" s="50">
        <v>10</v>
      </c>
      <c r="L11" s="49">
        <v>4</v>
      </c>
      <c r="M11" s="54">
        <f aca="true" t="shared" si="3" ref="M11:M43">+L11/K11</f>
        <v>0.4</v>
      </c>
      <c r="N11" s="50">
        <v>3</v>
      </c>
      <c r="O11" s="49">
        <v>2</v>
      </c>
      <c r="P11" s="54">
        <f aca="true" t="shared" si="4" ref="P11:P43">+O11/N11</f>
        <v>0.6666666666666666</v>
      </c>
      <c r="Q11" s="50">
        <v>0</v>
      </c>
      <c r="R11" s="49">
        <v>0</v>
      </c>
      <c r="S11" s="54" t="e">
        <f aca="true" t="shared" si="5" ref="S11:S43">+R11/Q11</f>
        <v>#DIV/0!</v>
      </c>
      <c r="T11" s="50">
        <v>33</v>
      </c>
      <c r="U11" s="49">
        <v>18</v>
      </c>
      <c r="V11" s="54">
        <f aca="true" t="shared" si="6" ref="V11:V41">+U11/T11</f>
        <v>0.5454545454545454</v>
      </c>
    </row>
    <row r="12" spans="1:22" ht="12.75">
      <c r="A12" s="11" t="s">
        <v>2</v>
      </c>
      <c r="B12" s="49">
        <v>21</v>
      </c>
      <c r="C12" s="49">
        <v>7</v>
      </c>
      <c r="D12" s="54">
        <f t="shared" si="0"/>
        <v>0.3333333333333333</v>
      </c>
      <c r="E12" s="48">
        <v>63</v>
      </c>
      <c r="F12" s="49">
        <v>24</v>
      </c>
      <c r="G12" s="54">
        <f t="shared" si="1"/>
        <v>0.38095238095238093</v>
      </c>
      <c r="H12" s="50">
        <v>14</v>
      </c>
      <c r="I12" s="49">
        <v>1</v>
      </c>
      <c r="J12" s="54">
        <f t="shared" si="2"/>
        <v>0.07142857142857142</v>
      </c>
      <c r="K12" s="50">
        <v>27</v>
      </c>
      <c r="L12" s="49">
        <v>12</v>
      </c>
      <c r="M12" s="54">
        <f t="shared" si="3"/>
        <v>0.4444444444444444</v>
      </c>
      <c r="N12" s="50">
        <v>3</v>
      </c>
      <c r="O12" s="49">
        <v>2</v>
      </c>
      <c r="P12" s="54">
        <f t="shared" si="4"/>
        <v>0.6666666666666666</v>
      </c>
      <c r="Q12" s="50">
        <v>4</v>
      </c>
      <c r="R12" s="49">
        <v>1</v>
      </c>
      <c r="S12" s="54">
        <f t="shared" si="5"/>
        <v>0.25</v>
      </c>
      <c r="T12" s="50">
        <v>100</v>
      </c>
      <c r="U12" s="49">
        <v>5</v>
      </c>
      <c r="V12" s="54">
        <f t="shared" si="6"/>
        <v>0.05</v>
      </c>
    </row>
    <row r="13" spans="1:22" ht="12.75">
      <c r="A13" s="11" t="s">
        <v>3</v>
      </c>
      <c r="B13" s="49">
        <v>11</v>
      </c>
      <c r="C13" s="49">
        <v>7</v>
      </c>
      <c r="D13" s="54">
        <f t="shared" si="0"/>
        <v>0.6363636363636364</v>
      </c>
      <c r="E13" s="48">
        <v>1111</v>
      </c>
      <c r="F13" s="49">
        <v>197</v>
      </c>
      <c r="G13" s="54">
        <f t="shared" si="1"/>
        <v>0.1773177317731773</v>
      </c>
      <c r="H13" s="50">
        <v>176</v>
      </c>
      <c r="I13" s="49">
        <v>33</v>
      </c>
      <c r="J13" s="54">
        <f t="shared" si="2"/>
        <v>0.1875</v>
      </c>
      <c r="K13" s="50">
        <v>0</v>
      </c>
      <c r="L13" s="49">
        <v>1</v>
      </c>
      <c r="M13" s="54" t="e">
        <f t="shared" si="3"/>
        <v>#DIV/0!</v>
      </c>
      <c r="N13" s="50">
        <v>0</v>
      </c>
      <c r="O13" s="49">
        <v>0</v>
      </c>
      <c r="P13" s="54" t="e">
        <f t="shared" si="4"/>
        <v>#DIV/0!</v>
      </c>
      <c r="Q13" s="50">
        <v>0</v>
      </c>
      <c r="R13" s="49">
        <v>2</v>
      </c>
      <c r="S13" s="54" t="e">
        <f t="shared" si="5"/>
        <v>#DIV/0!</v>
      </c>
      <c r="T13" s="50">
        <v>232</v>
      </c>
      <c r="U13" s="49">
        <v>22</v>
      </c>
      <c r="V13" s="54">
        <f t="shared" si="6"/>
        <v>0.09482758620689655</v>
      </c>
    </row>
    <row r="14" spans="1:22" ht="12.75">
      <c r="A14" s="11" t="s">
        <v>4</v>
      </c>
      <c r="B14" s="49">
        <v>0</v>
      </c>
      <c r="C14" s="49">
        <v>0</v>
      </c>
      <c r="D14" s="54" t="e">
        <f t="shared" si="0"/>
        <v>#DIV/0!</v>
      </c>
      <c r="E14" s="48">
        <v>17</v>
      </c>
      <c r="F14" s="49">
        <v>27</v>
      </c>
      <c r="G14" s="54">
        <f t="shared" si="1"/>
        <v>1.588235294117647</v>
      </c>
      <c r="H14" s="50">
        <v>5</v>
      </c>
      <c r="I14" s="49">
        <v>4</v>
      </c>
      <c r="J14" s="54">
        <f t="shared" si="2"/>
        <v>0.8</v>
      </c>
      <c r="K14" s="50">
        <v>11</v>
      </c>
      <c r="L14" s="49">
        <v>3</v>
      </c>
      <c r="M14" s="54">
        <f t="shared" si="3"/>
        <v>0.2727272727272727</v>
      </c>
      <c r="N14" s="50">
        <v>2</v>
      </c>
      <c r="O14" s="49">
        <v>1</v>
      </c>
      <c r="P14" s="54">
        <f t="shared" si="4"/>
        <v>0.5</v>
      </c>
      <c r="Q14" s="50">
        <v>1</v>
      </c>
      <c r="R14" s="49">
        <v>0</v>
      </c>
      <c r="S14" s="54">
        <f t="shared" si="5"/>
        <v>0</v>
      </c>
      <c r="T14" s="50">
        <v>6</v>
      </c>
      <c r="U14" s="49">
        <v>3</v>
      </c>
      <c r="V14" s="54">
        <f t="shared" si="6"/>
        <v>0.5</v>
      </c>
    </row>
    <row r="15" spans="1:22" ht="12.75">
      <c r="A15" s="11" t="s">
        <v>5</v>
      </c>
      <c r="B15" s="49">
        <v>21</v>
      </c>
      <c r="C15" s="49">
        <v>6</v>
      </c>
      <c r="D15" s="54">
        <f t="shared" si="0"/>
        <v>0.2857142857142857</v>
      </c>
      <c r="E15" s="48">
        <v>114</v>
      </c>
      <c r="F15" s="49">
        <v>50</v>
      </c>
      <c r="G15" s="54">
        <f t="shared" si="1"/>
        <v>0.43859649122807015</v>
      </c>
      <c r="H15" s="50">
        <v>43</v>
      </c>
      <c r="I15" s="49">
        <v>19</v>
      </c>
      <c r="J15" s="54">
        <f t="shared" si="2"/>
        <v>0.4418604651162791</v>
      </c>
      <c r="K15" s="50">
        <v>18</v>
      </c>
      <c r="L15" s="49">
        <v>3</v>
      </c>
      <c r="M15" s="54">
        <f t="shared" si="3"/>
        <v>0.16666666666666666</v>
      </c>
      <c r="N15" s="50">
        <v>5</v>
      </c>
      <c r="O15" s="49">
        <v>1</v>
      </c>
      <c r="P15" s="54">
        <f t="shared" si="4"/>
        <v>0.2</v>
      </c>
      <c r="Q15" s="50">
        <v>0</v>
      </c>
      <c r="R15" s="49">
        <v>0</v>
      </c>
      <c r="S15" s="54" t="e">
        <f t="shared" si="5"/>
        <v>#DIV/0!</v>
      </c>
      <c r="T15" s="50">
        <v>0</v>
      </c>
      <c r="U15" s="49">
        <v>0</v>
      </c>
      <c r="V15" s="54" t="e">
        <f t="shared" si="6"/>
        <v>#DIV/0!</v>
      </c>
    </row>
    <row r="16" spans="1:22" ht="12.75">
      <c r="A16" s="18" t="s">
        <v>6</v>
      </c>
      <c r="B16" s="49">
        <v>75</v>
      </c>
      <c r="C16" s="49">
        <v>22</v>
      </c>
      <c r="D16" s="54">
        <f t="shared" si="0"/>
        <v>0.29333333333333333</v>
      </c>
      <c r="E16" s="48">
        <v>76</v>
      </c>
      <c r="F16" s="49">
        <v>37</v>
      </c>
      <c r="G16" s="54">
        <f t="shared" si="1"/>
        <v>0.4868421052631579</v>
      </c>
      <c r="H16" s="50">
        <v>198</v>
      </c>
      <c r="I16" s="49">
        <v>67</v>
      </c>
      <c r="J16" s="54">
        <f t="shared" si="2"/>
        <v>0.3383838383838384</v>
      </c>
      <c r="K16" s="50">
        <v>20</v>
      </c>
      <c r="L16" s="49">
        <v>11</v>
      </c>
      <c r="M16" s="54">
        <f t="shared" si="3"/>
        <v>0.55</v>
      </c>
      <c r="N16" s="50">
        <v>1</v>
      </c>
      <c r="O16" s="49">
        <v>1</v>
      </c>
      <c r="P16" s="54">
        <f t="shared" si="4"/>
        <v>1</v>
      </c>
      <c r="Q16" s="50">
        <v>14</v>
      </c>
      <c r="R16" s="49">
        <v>6</v>
      </c>
      <c r="S16" s="54">
        <f t="shared" si="5"/>
        <v>0.42857142857142855</v>
      </c>
      <c r="T16" s="50">
        <v>44</v>
      </c>
      <c r="U16" s="49">
        <v>19</v>
      </c>
      <c r="V16" s="54">
        <f t="shared" si="6"/>
        <v>0.4318181818181818</v>
      </c>
    </row>
    <row r="17" spans="1:22" ht="12.75">
      <c r="A17" s="11" t="s">
        <v>7</v>
      </c>
      <c r="B17" s="49">
        <v>299</v>
      </c>
      <c r="C17" s="49">
        <v>166</v>
      </c>
      <c r="D17" s="54">
        <f t="shared" si="0"/>
        <v>0.5551839464882943</v>
      </c>
      <c r="E17" s="48">
        <v>1221</v>
      </c>
      <c r="F17" s="49">
        <v>413</v>
      </c>
      <c r="G17" s="54">
        <f t="shared" si="1"/>
        <v>0.33824733824733827</v>
      </c>
      <c r="H17" s="50">
        <v>20</v>
      </c>
      <c r="I17" s="49">
        <v>5</v>
      </c>
      <c r="J17" s="54">
        <f t="shared" si="2"/>
        <v>0.25</v>
      </c>
      <c r="K17" s="50">
        <v>40</v>
      </c>
      <c r="L17" s="49">
        <v>22</v>
      </c>
      <c r="M17" s="54">
        <f t="shared" si="3"/>
        <v>0.55</v>
      </c>
      <c r="N17" s="50">
        <v>6</v>
      </c>
      <c r="O17" s="49">
        <v>4</v>
      </c>
      <c r="P17" s="54">
        <f t="shared" si="4"/>
        <v>0.6666666666666666</v>
      </c>
      <c r="Q17" s="50">
        <v>62</v>
      </c>
      <c r="R17" s="49">
        <v>10</v>
      </c>
      <c r="S17" s="54">
        <f t="shared" si="5"/>
        <v>0.16129032258064516</v>
      </c>
      <c r="T17" s="50">
        <v>0</v>
      </c>
      <c r="U17" s="49">
        <v>2</v>
      </c>
      <c r="V17" s="54" t="e">
        <f t="shared" si="6"/>
        <v>#DIV/0!</v>
      </c>
    </row>
    <row r="18" spans="1:22" ht="12.75">
      <c r="A18" s="11" t="s">
        <v>8</v>
      </c>
      <c r="B18" s="49">
        <v>20</v>
      </c>
      <c r="C18" s="49">
        <v>4</v>
      </c>
      <c r="D18" s="54">
        <f t="shared" si="0"/>
        <v>0.2</v>
      </c>
      <c r="E18" s="48">
        <v>626</v>
      </c>
      <c r="F18" s="49">
        <v>139</v>
      </c>
      <c r="G18" s="54">
        <f t="shared" si="1"/>
        <v>0.2220447284345048</v>
      </c>
      <c r="H18" s="50">
        <v>118</v>
      </c>
      <c r="I18" s="49">
        <v>36</v>
      </c>
      <c r="J18" s="54">
        <f t="shared" si="2"/>
        <v>0.3050847457627119</v>
      </c>
      <c r="K18" s="50">
        <v>0</v>
      </c>
      <c r="L18" s="49">
        <v>0</v>
      </c>
      <c r="M18" s="54" t="e">
        <f t="shared" si="3"/>
        <v>#DIV/0!</v>
      </c>
      <c r="N18" s="50">
        <v>0</v>
      </c>
      <c r="O18" s="49">
        <v>0</v>
      </c>
      <c r="P18" s="54" t="e">
        <f t="shared" si="4"/>
        <v>#DIV/0!</v>
      </c>
      <c r="Q18" s="50">
        <v>0</v>
      </c>
      <c r="R18" s="49">
        <v>0</v>
      </c>
      <c r="S18" s="54" t="e">
        <f t="shared" si="5"/>
        <v>#DIV/0!</v>
      </c>
      <c r="T18" s="50">
        <v>0</v>
      </c>
      <c r="U18" s="49">
        <v>0</v>
      </c>
      <c r="V18" s="54" t="e">
        <f t="shared" si="6"/>
        <v>#DIV/0!</v>
      </c>
    </row>
    <row r="19" spans="1:22" ht="12.75">
      <c r="A19" s="11" t="s">
        <v>9</v>
      </c>
      <c r="B19" s="49">
        <v>2</v>
      </c>
      <c r="C19" s="49">
        <v>1</v>
      </c>
      <c r="D19" s="54">
        <f t="shared" si="0"/>
        <v>0.5</v>
      </c>
      <c r="E19" s="48">
        <v>1</v>
      </c>
      <c r="F19" s="49">
        <v>0</v>
      </c>
      <c r="G19" s="54">
        <f t="shared" si="1"/>
        <v>0</v>
      </c>
      <c r="H19" s="50">
        <v>16</v>
      </c>
      <c r="I19" s="49">
        <v>9</v>
      </c>
      <c r="J19" s="54">
        <f t="shared" si="2"/>
        <v>0.5625</v>
      </c>
      <c r="K19" s="50">
        <v>0</v>
      </c>
      <c r="L19" s="49">
        <v>0</v>
      </c>
      <c r="M19" s="54" t="e">
        <f t="shared" si="3"/>
        <v>#DIV/0!</v>
      </c>
      <c r="N19" s="50">
        <v>0</v>
      </c>
      <c r="O19" s="49">
        <v>1</v>
      </c>
      <c r="P19" s="54" t="e">
        <f t="shared" si="4"/>
        <v>#DIV/0!</v>
      </c>
      <c r="Q19" s="50">
        <v>0</v>
      </c>
      <c r="R19" s="49">
        <v>0</v>
      </c>
      <c r="S19" s="54" t="e">
        <f t="shared" si="5"/>
        <v>#DIV/0!</v>
      </c>
      <c r="T19" s="50">
        <v>0</v>
      </c>
      <c r="U19" s="49">
        <v>0</v>
      </c>
      <c r="V19" s="54" t="e">
        <f t="shared" si="6"/>
        <v>#DIV/0!</v>
      </c>
    </row>
    <row r="20" spans="1:22" ht="12.75">
      <c r="A20" s="11" t="s">
        <v>10</v>
      </c>
      <c r="B20" s="49">
        <v>0</v>
      </c>
      <c r="C20" s="49">
        <v>2</v>
      </c>
      <c r="D20" s="54" t="e">
        <f t="shared" si="0"/>
        <v>#DIV/0!</v>
      </c>
      <c r="E20" s="48">
        <v>0</v>
      </c>
      <c r="F20" s="49">
        <v>0</v>
      </c>
      <c r="G20" s="54" t="e">
        <f t="shared" si="1"/>
        <v>#DIV/0!</v>
      </c>
      <c r="H20" s="50">
        <v>0</v>
      </c>
      <c r="I20" s="49">
        <v>0</v>
      </c>
      <c r="J20" s="54" t="e">
        <f t="shared" si="2"/>
        <v>#DIV/0!</v>
      </c>
      <c r="K20" s="50">
        <v>0</v>
      </c>
      <c r="L20" s="49">
        <v>0</v>
      </c>
      <c r="M20" s="54" t="e">
        <f t="shared" si="3"/>
        <v>#DIV/0!</v>
      </c>
      <c r="N20" s="50">
        <v>0</v>
      </c>
      <c r="O20" s="49">
        <v>0</v>
      </c>
      <c r="P20" s="54" t="e">
        <f t="shared" si="4"/>
        <v>#DIV/0!</v>
      </c>
      <c r="Q20" s="50">
        <v>0</v>
      </c>
      <c r="R20" s="49">
        <v>0</v>
      </c>
      <c r="S20" s="54" t="e">
        <f t="shared" si="5"/>
        <v>#DIV/0!</v>
      </c>
      <c r="T20" s="50">
        <v>0</v>
      </c>
      <c r="U20" s="49">
        <v>0</v>
      </c>
      <c r="V20" s="54" t="e">
        <f t="shared" si="6"/>
        <v>#DIV/0!</v>
      </c>
    </row>
    <row r="21" spans="1:22" ht="12.75">
      <c r="A21" s="11" t="s">
        <v>11</v>
      </c>
      <c r="B21" s="49">
        <v>4</v>
      </c>
      <c r="C21" s="49">
        <v>12</v>
      </c>
      <c r="D21" s="54">
        <f t="shared" si="0"/>
        <v>3</v>
      </c>
      <c r="E21" s="48">
        <v>15</v>
      </c>
      <c r="F21" s="49">
        <v>0</v>
      </c>
      <c r="G21" s="54">
        <f t="shared" si="1"/>
        <v>0</v>
      </c>
      <c r="H21" s="50">
        <v>0</v>
      </c>
      <c r="I21" s="49">
        <v>2</v>
      </c>
      <c r="J21" s="54" t="e">
        <f t="shared" si="2"/>
        <v>#DIV/0!</v>
      </c>
      <c r="K21" s="50">
        <v>6</v>
      </c>
      <c r="L21" s="49">
        <v>2</v>
      </c>
      <c r="M21" s="54">
        <f t="shared" si="3"/>
        <v>0.3333333333333333</v>
      </c>
      <c r="N21" s="50">
        <v>5</v>
      </c>
      <c r="O21" s="49">
        <v>6</v>
      </c>
      <c r="P21" s="54">
        <f t="shared" si="4"/>
        <v>1.2</v>
      </c>
      <c r="Q21" s="50">
        <v>0</v>
      </c>
      <c r="R21" s="49">
        <v>0</v>
      </c>
      <c r="S21" s="54" t="e">
        <f t="shared" si="5"/>
        <v>#DIV/0!</v>
      </c>
      <c r="T21" s="50">
        <v>28</v>
      </c>
      <c r="U21" s="49">
        <v>4</v>
      </c>
      <c r="V21" s="54">
        <f t="shared" si="6"/>
        <v>0.14285714285714285</v>
      </c>
    </row>
    <row r="22" spans="1:22" ht="12.75">
      <c r="A22" s="11" t="s">
        <v>12</v>
      </c>
      <c r="B22" s="49">
        <v>8</v>
      </c>
      <c r="C22" s="49">
        <v>3</v>
      </c>
      <c r="D22" s="54">
        <f t="shared" si="0"/>
        <v>0.375</v>
      </c>
      <c r="E22" s="48">
        <v>84</v>
      </c>
      <c r="F22" s="49">
        <v>42</v>
      </c>
      <c r="G22" s="54">
        <f t="shared" si="1"/>
        <v>0.5</v>
      </c>
      <c r="H22" s="50">
        <v>7</v>
      </c>
      <c r="I22" s="49">
        <v>4</v>
      </c>
      <c r="J22" s="54">
        <f t="shared" si="2"/>
        <v>0.5714285714285714</v>
      </c>
      <c r="K22" s="50">
        <v>5</v>
      </c>
      <c r="L22" s="49">
        <v>3</v>
      </c>
      <c r="M22" s="54">
        <f t="shared" si="3"/>
        <v>0.6</v>
      </c>
      <c r="N22" s="50">
        <v>1</v>
      </c>
      <c r="O22" s="49">
        <v>0</v>
      </c>
      <c r="P22" s="54">
        <f t="shared" si="4"/>
        <v>0</v>
      </c>
      <c r="Q22" s="50">
        <v>4</v>
      </c>
      <c r="R22" s="49">
        <v>3</v>
      </c>
      <c r="S22" s="54">
        <f t="shared" si="5"/>
        <v>0.75</v>
      </c>
      <c r="T22" s="50">
        <v>0</v>
      </c>
      <c r="U22" s="49">
        <v>0</v>
      </c>
      <c r="V22" s="54" t="e">
        <f t="shared" si="6"/>
        <v>#DIV/0!</v>
      </c>
    </row>
    <row r="23" spans="1:22" ht="12.75">
      <c r="A23" s="11" t="s">
        <v>13</v>
      </c>
      <c r="B23" s="49">
        <v>52</v>
      </c>
      <c r="C23" s="49">
        <v>4</v>
      </c>
      <c r="D23" s="54">
        <f t="shared" si="0"/>
        <v>0.07692307692307693</v>
      </c>
      <c r="E23" s="48">
        <v>38</v>
      </c>
      <c r="F23" s="49">
        <v>47</v>
      </c>
      <c r="G23" s="54">
        <f t="shared" si="1"/>
        <v>1.236842105263158</v>
      </c>
      <c r="H23" s="50">
        <v>1</v>
      </c>
      <c r="I23" s="49">
        <v>0</v>
      </c>
      <c r="J23" s="54">
        <f t="shared" si="2"/>
        <v>0</v>
      </c>
      <c r="K23" s="50">
        <v>28</v>
      </c>
      <c r="L23" s="49">
        <v>21</v>
      </c>
      <c r="M23" s="54">
        <f t="shared" si="3"/>
        <v>0.75</v>
      </c>
      <c r="N23" s="50">
        <v>7</v>
      </c>
      <c r="O23" s="49">
        <v>3</v>
      </c>
      <c r="P23" s="54">
        <f t="shared" si="4"/>
        <v>0.42857142857142855</v>
      </c>
      <c r="Q23" s="50">
        <v>39</v>
      </c>
      <c r="R23" s="49">
        <v>3</v>
      </c>
      <c r="S23" s="54">
        <f t="shared" si="5"/>
        <v>0.07692307692307693</v>
      </c>
      <c r="T23" s="50">
        <v>0</v>
      </c>
      <c r="U23" s="49">
        <v>6</v>
      </c>
      <c r="V23" s="54" t="e">
        <f t="shared" si="6"/>
        <v>#DIV/0!</v>
      </c>
    </row>
    <row r="24" spans="1:22" s="22" customFormat="1" ht="12.75">
      <c r="A24" s="18" t="s">
        <v>14</v>
      </c>
      <c r="B24" s="51">
        <v>1</v>
      </c>
      <c r="C24" s="51">
        <v>2</v>
      </c>
      <c r="D24" s="55">
        <f t="shared" si="0"/>
        <v>2</v>
      </c>
      <c r="E24" s="59">
        <v>41</v>
      </c>
      <c r="F24" s="51">
        <v>25</v>
      </c>
      <c r="G24" s="55">
        <f t="shared" si="1"/>
        <v>0.6097560975609756</v>
      </c>
      <c r="H24" s="56">
        <v>34</v>
      </c>
      <c r="I24" s="51">
        <v>15</v>
      </c>
      <c r="J24" s="55">
        <f t="shared" si="2"/>
        <v>0.4411764705882353</v>
      </c>
      <c r="K24" s="56">
        <v>12</v>
      </c>
      <c r="L24" s="51">
        <v>7</v>
      </c>
      <c r="M24" s="55">
        <f t="shared" si="3"/>
        <v>0.5833333333333334</v>
      </c>
      <c r="N24" s="56">
        <v>3</v>
      </c>
      <c r="O24" s="51">
        <v>3</v>
      </c>
      <c r="P24" s="55">
        <f t="shared" si="4"/>
        <v>1</v>
      </c>
      <c r="Q24" s="56">
        <v>68</v>
      </c>
      <c r="R24" s="51">
        <v>19</v>
      </c>
      <c r="S24" s="55">
        <f t="shared" si="5"/>
        <v>0.27941176470588236</v>
      </c>
      <c r="T24" s="56">
        <v>13</v>
      </c>
      <c r="U24" s="51">
        <v>1</v>
      </c>
      <c r="V24" s="54">
        <f t="shared" si="6"/>
        <v>0.07692307692307693</v>
      </c>
    </row>
    <row r="25" spans="1:22" s="22" customFormat="1" ht="12.75">
      <c r="A25" s="11" t="s">
        <v>15</v>
      </c>
      <c r="B25" s="49">
        <v>15</v>
      </c>
      <c r="C25" s="49">
        <v>5</v>
      </c>
      <c r="D25" s="54">
        <f t="shared" si="0"/>
        <v>0.3333333333333333</v>
      </c>
      <c r="E25" s="59">
        <v>22</v>
      </c>
      <c r="F25" s="49">
        <v>16</v>
      </c>
      <c r="G25" s="54">
        <f t="shared" si="1"/>
        <v>0.7272727272727273</v>
      </c>
      <c r="H25" s="50">
        <v>7</v>
      </c>
      <c r="I25" s="51">
        <v>7</v>
      </c>
      <c r="J25" s="54">
        <f t="shared" si="2"/>
        <v>1</v>
      </c>
      <c r="K25" s="50">
        <v>5</v>
      </c>
      <c r="L25" s="51">
        <v>3</v>
      </c>
      <c r="M25" s="54">
        <f t="shared" si="3"/>
        <v>0.6</v>
      </c>
      <c r="N25" s="50">
        <v>1</v>
      </c>
      <c r="O25" s="51">
        <v>1</v>
      </c>
      <c r="P25" s="54">
        <f t="shared" si="4"/>
        <v>1</v>
      </c>
      <c r="Q25" s="50">
        <v>0</v>
      </c>
      <c r="R25" s="51">
        <v>0</v>
      </c>
      <c r="S25" s="54" t="e">
        <f t="shared" si="5"/>
        <v>#DIV/0!</v>
      </c>
      <c r="T25" s="50">
        <v>11</v>
      </c>
      <c r="U25" s="51">
        <v>3</v>
      </c>
      <c r="V25" s="54">
        <f t="shared" si="6"/>
        <v>0.2727272727272727</v>
      </c>
    </row>
    <row r="26" spans="1:22" ht="12.75">
      <c r="A26" s="11" t="s">
        <v>16</v>
      </c>
      <c r="B26" s="49">
        <v>3</v>
      </c>
      <c r="C26" s="49">
        <v>2</v>
      </c>
      <c r="D26" s="54">
        <f t="shared" si="0"/>
        <v>0.6666666666666666</v>
      </c>
      <c r="E26" s="48">
        <v>6</v>
      </c>
      <c r="F26" s="49">
        <v>23</v>
      </c>
      <c r="G26" s="54">
        <f t="shared" si="1"/>
        <v>3.8333333333333335</v>
      </c>
      <c r="H26" s="50">
        <v>9</v>
      </c>
      <c r="I26" s="49">
        <v>7</v>
      </c>
      <c r="J26" s="54">
        <f t="shared" si="2"/>
        <v>0.7777777777777778</v>
      </c>
      <c r="K26" s="50">
        <v>0</v>
      </c>
      <c r="L26" s="49">
        <v>6</v>
      </c>
      <c r="M26" s="54" t="e">
        <f t="shared" si="3"/>
        <v>#DIV/0!</v>
      </c>
      <c r="N26" s="50">
        <v>0</v>
      </c>
      <c r="O26" s="49">
        <v>3</v>
      </c>
      <c r="P26" s="54" t="e">
        <f t="shared" si="4"/>
        <v>#DIV/0!</v>
      </c>
      <c r="Q26" s="50">
        <v>0</v>
      </c>
      <c r="R26" s="49">
        <v>1</v>
      </c>
      <c r="S26" s="54" t="e">
        <f t="shared" si="5"/>
        <v>#DIV/0!</v>
      </c>
      <c r="T26" s="50">
        <v>28</v>
      </c>
      <c r="U26" s="49">
        <v>11</v>
      </c>
      <c r="V26" s="54">
        <f t="shared" si="6"/>
        <v>0.39285714285714285</v>
      </c>
    </row>
    <row r="27" spans="1:22" ht="12.75">
      <c r="A27" s="11" t="s">
        <v>17</v>
      </c>
      <c r="B27" s="49">
        <v>12</v>
      </c>
      <c r="C27" s="49">
        <v>7</v>
      </c>
      <c r="D27" s="54">
        <f t="shared" si="0"/>
        <v>0.5833333333333334</v>
      </c>
      <c r="E27" s="48">
        <v>23</v>
      </c>
      <c r="F27" s="49">
        <v>17</v>
      </c>
      <c r="G27" s="54">
        <f t="shared" si="1"/>
        <v>0.7391304347826086</v>
      </c>
      <c r="H27" s="50">
        <v>0</v>
      </c>
      <c r="I27" s="49">
        <v>4</v>
      </c>
      <c r="J27" s="54" t="e">
        <f t="shared" si="2"/>
        <v>#DIV/0!</v>
      </c>
      <c r="K27" s="50">
        <v>16</v>
      </c>
      <c r="L27" s="49">
        <v>4</v>
      </c>
      <c r="M27" s="54">
        <f t="shared" si="3"/>
        <v>0.25</v>
      </c>
      <c r="N27" s="50">
        <v>11</v>
      </c>
      <c r="O27" s="49">
        <v>5</v>
      </c>
      <c r="P27" s="54">
        <f t="shared" si="4"/>
        <v>0.45454545454545453</v>
      </c>
      <c r="Q27" s="50">
        <v>0</v>
      </c>
      <c r="R27" s="49">
        <v>0</v>
      </c>
      <c r="S27" s="54" t="e">
        <f t="shared" si="5"/>
        <v>#DIV/0!</v>
      </c>
      <c r="T27" s="50">
        <v>0</v>
      </c>
      <c r="U27" s="49">
        <v>0</v>
      </c>
      <c r="V27" s="54" t="e">
        <f t="shared" si="6"/>
        <v>#DIV/0!</v>
      </c>
    </row>
    <row r="28" spans="1:22" ht="12.75">
      <c r="A28" s="11" t="s">
        <v>18</v>
      </c>
      <c r="B28" s="49">
        <v>9</v>
      </c>
      <c r="C28" s="49">
        <v>8</v>
      </c>
      <c r="D28" s="54">
        <f t="shared" si="0"/>
        <v>0.8888888888888888</v>
      </c>
      <c r="E28" s="48">
        <v>38</v>
      </c>
      <c r="F28" s="49">
        <v>35</v>
      </c>
      <c r="G28" s="54">
        <f t="shared" si="1"/>
        <v>0.9210526315789473</v>
      </c>
      <c r="H28" s="50">
        <v>83</v>
      </c>
      <c r="I28" s="49">
        <v>43</v>
      </c>
      <c r="J28" s="54">
        <f t="shared" si="2"/>
        <v>0.5180722891566265</v>
      </c>
      <c r="K28" s="50">
        <v>18</v>
      </c>
      <c r="L28" s="49">
        <v>13</v>
      </c>
      <c r="M28" s="54">
        <f t="shared" si="3"/>
        <v>0.7222222222222222</v>
      </c>
      <c r="N28" s="50">
        <v>1</v>
      </c>
      <c r="O28" s="49">
        <v>1</v>
      </c>
      <c r="P28" s="54">
        <f t="shared" si="4"/>
        <v>1</v>
      </c>
      <c r="Q28" s="50">
        <v>0</v>
      </c>
      <c r="R28" s="49">
        <v>2</v>
      </c>
      <c r="S28" s="54" t="e">
        <f t="shared" si="5"/>
        <v>#DIV/0!</v>
      </c>
      <c r="T28" s="50">
        <v>4</v>
      </c>
      <c r="U28" s="49">
        <v>1</v>
      </c>
      <c r="V28" s="54">
        <f t="shared" si="6"/>
        <v>0.25</v>
      </c>
    </row>
    <row r="29" spans="1:22" ht="12.75">
      <c r="A29" s="11" t="s">
        <v>19</v>
      </c>
      <c r="B29" s="49">
        <v>10</v>
      </c>
      <c r="C29" s="49">
        <v>2</v>
      </c>
      <c r="D29" s="54">
        <f t="shared" si="0"/>
        <v>0.2</v>
      </c>
      <c r="E29" s="48">
        <v>5</v>
      </c>
      <c r="F29" s="49">
        <v>5</v>
      </c>
      <c r="G29" s="54">
        <f t="shared" si="1"/>
        <v>1</v>
      </c>
      <c r="H29" s="50">
        <v>75</v>
      </c>
      <c r="I29" s="49">
        <v>15</v>
      </c>
      <c r="J29" s="54">
        <f t="shared" si="2"/>
        <v>0.2</v>
      </c>
      <c r="K29" s="50">
        <v>2</v>
      </c>
      <c r="L29" s="49">
        <v>0</v>
      </c>
      <c r="M29" s="54">
        <f t="shared" si="3"/>
        <v>0</v>
      </c>
      <c r="N29" s="50">
        <v>4</v>
      </c>
      <c r="O29" s="49">
        <v>1</v>
      </c>
      <c r="P29" s="54">
        <f t="shared" si="4"/>
        <v>0.25</v>
      </c>
      <c r="Q29" s="50">
        <v>0</v>
      </c>
      <c r="R29" s="49">
        <v>0</v>
      </c>
      <c r="S29" s="54" t="e">
        <f t="shared" si="5"/>
        <v>#DIV/0!</v>
      </c>
      <c r="T29" s="50">
        <v>0</v>
      </c>
      <c r="U29" s="49">
        <v>0</v>
      </c>
      <c r="V29" s="54" t="e">
        <f t="shared" si="6"/>
        <v>#DIV/0!</v>
      </c>
    </row>
    <row r="30" spans="1:22" ht="12.75">
      <c r="A30" s="11" t="s">
        <v>20</v>
      </c>
      <c r="B30" s="49">
        <v>3</v>
      </c>
      <c r="C30" s="49">
        <v>0</v>
      </c>
      <c r="D30" s="54">
        <f t="shared" si="0"/>
        <v>0</v>
      </c>
      <c r="E30" s="48">
        <v>19</v>
      </c>
      <c r="F30" s="49">
        <v>4</v>
      </c>
      <c r="G30" s="54">
        <f t="shared" si="1"/>
        <v>0.21052631578947367</v>
      </c>
      <c r="H30" s="50">
        <v>3</v>
      </c>
      <c r="I30" s="49">
        <v>1</v>
      </c>
      <c r="J30" s="54">
        <f t="shared" si="2"/>
        <v>0.3333333333333333</v>
      </c>
      <c r="K30" s="50">
        <v>1</v>
      </c>
      <c r="L30" s="49">
        <v>0</v>
      </c>
      <c r="M30" s="54">
        <f t="shared" si="3"/>
        <v>0</v>
      </c>
      <c r="N30" s="50">
        <v>0</v>
      </c>
      <c r="O30" s="49">
        <v>0</v>
      </c>
      <c r="P30" s="54" t="e">
        <f t="shared" si="4"/>
        <v>#DIV/0!</v>
      </c>
      <c r="Q30" s="50">
        <v>0</v>
      </c>
      <c r="R30" s="49">
        <v>0</v>
      </c>
      <c r="S30" s="54" t="e">
        <f t="shared" si="5"/>
        <v>#DIV/0!</v>
      </c>
      <c r="T30" s="50">
        <v>5</v>
      </c>
      <c r="U30" s="49">
        <v>1</v>
      </c>
      <c r="V30" s="54">
        <f t="shared" si="6"/>
        <v>0.2</v>
      </c>
    </row>
    <row r="31" spans="1:22" s="22" customFormat="1" ht="12.75">
      <c r="A31" s="18" t="s">
        <v>21</v>
      </c>
      <c r="B31" s="51">
        <v>102</v>
      </c>
      <c r="C31" s="51">
        <v>26</v>
      </c>
      <c r="D31" s="55">
        <f t="shared" si="0"/>
        <v>0.2549019607843137</v>
      </c>
      <c r="E31" s="59">
        <v>82</v>
      </c>
      <c r="F31" s="51">
        <v>19</v>
      </c>
      <c r="G31" s="55">
        <f t="shared" si="1"/>
        <v>0.23170731707317074</v>
      </c>
      <c r="H31" s="56">
        <v>1</v>
      </c>
      <c r="I31" s="51">
        <v>0</v>
      </c>
      <c r="J31" s="55">
        <f t="shared" si="2"/>
        <v>0</v>
      </c>
      <c r="K31" s="56">
        <v>18</v>
      </c>
      <c r="L31" s="51">
        <v>3</v>
      </c>
      <c r="M31" s="55">
        <f t="shared" si="3"/>
        <v>0.16666666666666666</v>
      </c>
      <c r="N31" s="56">
        <v>5</v>
      </c>
      <c r="O31" s="51">
        <v>3</v>
      </c>
      <c r="P31" s="55">
        <f t="shared" si="4"/>
        <v>0.6</v>
      </c>
      <c r="Q31" s="56">
        <v>16</v>
      </c>
      <c r="R31" s="51">
        <v>3</v>
      </c>
      <c r="S31" s="55">
        <f t="shared" si="5"/>
        <v>0.1875</v>
      </c>
      <c r="T31" s="56">
        <v>1</v>
      </c>
      <c r="U31" s="51">
        <v>4</v>
      </c>
      <c r="V31" s="54">
        <f t="shared" si="6"/>
        <v>4</v>
      </c>
    </row>
    <row r="32" spans="1:22" ht="12.75">
      <c r="A32" s="11" t="s">
        <v>22</v>
      </c>
      <c r="B32" s="49">
        <v>30</v>
      </c>
      <c r="C32" s="49">
        <v>7</v>
      </c>
      <c r="D32" s="54">
        <f t="shared" si="0"/>
        <v>0.23333333333333334</v>
      </c>
      <c r="E32" s="48">
        <v>125</v>
      </c>
      <c r="F32" s="49">
        <v>42</v>
      </c>
      <c r="G32" s="54">
        <f t="shared" si="1"/>
        <v>0.336</v>
      </c>
      <c r="H32" s="50">
        <v>137</v>
      </c>
      <c r="I32" s="49">
        <v>53</v>
      </c>
      <c r="J32" s="54">
        <f t="shared" si="2"/>
        <v>0.38686131386861317</v>
      </c>
      <c r="K32" s="50">
        <v>17</v>
      </c>
      <c r="L32" s="49">
        <v>9</v>
      </c>
      <c r="M32" s="54">
        <f t="shared" si="3"/>
        <v>0.5294117647058824</v>
      </c>
      <c r="N32" s="50">
        <v>8</v>
      </c>
      <c r="O32" s="49">
        <v>2</v>
      </c>
      <c r="P32" s="54">
        <f t="shared" si="4"/>
        <v>0.25</v>
      </c>
      <c r="Q32" s="50">
        <v>2</v>
      </c>
      <c r="R32" s="49">
        <v>0</v>
      </c>
      <c r="S32" s="54">
        <f t="shared" si="5"/>
        <v>0</v>
      </c>
      <c r="T32" s="50">
        <v>0</v>
      </c>
      <c r="U32" s="49">
        <v>0</v>
      </c>
      <c r="V32" s="54" t="e">
        <f t="shared" si="6"/>
        <v>#DIV/0!</v>
      </c>
    </row>
    <row r="33" spans="1:22" ht="12.75">
      <c r="A33" s="11" t="s">
        <v>23</v>
      </c>
      <c r="B33" s="49">
        <v>277</v>
      </c>
      <c r="C33" s="49">
        <v>72</v>
      </c>
      <c r="D33" s="54">
        <f t="shared" si="0"/>
        <v>0.259927797833935</v>
      </c>
      <c r="E33" s="48">
        <v>0</v>
      </c>
      <c r="F33" s="49">
        <v>5</v>
      </c>
      <c r="G33" s="54" t="e">
        <f t="shared" si="1"/>
        <v>#DIV/0!</v>
      </c>
      <c r="H33" s="50">
        <v>218</v>
      </c>
      <c r="I33" s="49">
        <v>67</v>
      </c>
      <c r="J33" s="54">
        <f t="shared" si="2"/>
        <v>0.3073394495412844</v>
      </c>
      <c r="K33" s="50">
        <v>22</v>
      </c>
      <c r="L33" s="49">
        <v>6</v>
      </c>
      <c r="M33" s="54">
        <f t="shared" si="3"/>
        <v>0.2727272727272727</v>
      </c>
      <c r="N33" s="50">
        <v>51</v>
      </c>
      <c r="O33" s="49">
        <v>22</v>
      </c>
      <c r="P33" s="54">
        <f t="shared" si="4"/>
        <v>0.43137254901960786</v>
      </c>
      <c r="Q33" s="50">
        <v>0</v>
      </c>
      <c r="R33" s="49">
        <v>3</v>
      </c>
      <c r="S33" s="54" t="e">
        <f t="shared" si="5"/>
        <v>#DIV/0!</v>
      </c>
      <c r="T33" s="50">
        <v>0</v>
      </c>
      <c r="U33" s="49">
        <v>0</v>
      </c>
      <c r="V33" s="54" t="e">
        <f t="shared" si="6"/>
        <v>#DIV/0!</v>
      </c>
    </row>
    <row r="34" spans="1:22" ht="12.75">
      <c r="A34" s="11" t="s">
        <v>24</v>
      </c>
      <c r="B34" s="49">
        <v>5</v>
      </c>
      <c r="C34" s="49">
        <v>5</v>
      </c>
      <c r="D34" s="54">
        <f t="shared" si="0"/>
        <v>1</v>
      </c>
      <c r="E34" s="48">
        <v>31</v>
      </c>
      <c r="F34" s="49">
        <v>20</v>
      </c>
      <c r="G34" s="54">
        <f t="shared" si="1"/>
        <v>0.6451612903225806</v>
      </c>
      <c r="H34" s="50">
        <v>9</v>
      </c>
      <c r="I34" s="49">
        <v>6</v>
      </c>
      <c r="J34" s="54">
        <f t="shared" si="2"/>
        <v>0.6666666666666666</v>
      </c>
      <c r="K34" s="50">
        <v>0</v>
      </c>
      <c r="L34" s="49">
        <v>0</v>
      </c>
      <c r="M34" s="54" t="e">
        <f t="shared" si="3"/>
        <v>#DIV/0!</v>
      </c>
      <c r="N34" s="50">
        <v>0</v>
      </c>
      <c r="O34" s="49">
        <v>0</v>
      </c>
      <c r="P34" s="54" t="e">
        <f t="shared" si="4"/>
        <v>#DIV/0!</v>
      </c>
      <c r="Q34" s="50">
        <v>4</v>
      </c>
      <c r="R34" s="49">
        <v>4</v>
      </c>
      <c r="S34" s="54">
        <f t="shared" si="5"/>
        <v>1</v>
      </c>
      <c r="T34" s="50">
        <v>30</v>
      </c>
      <c r="U34" s="49">
        <v>11</v>
      </c>
      <c r="V34" s="54">
        <f t="shared" si="6"/>
        <v>0.36666666666666664</v>
      </c>
    </row>
    <row r="35" spans="1:22" ht="12.75">
      <c r="A35" s="11" t="s">
        <v>25</v>
      </c>
      <c r="B35" s="49">
        <v>53</v>
      </c>
      <c r="C35" s="49">
        <v>11</v>
      </c>
      <c r="D35" s="54">
        <f t="shared" si="0"/>
        <v>0.20754716981132076</v>
      </c>
      <c r="E35" s="48">
        <v>162</v>
      </c>
      <c r="F35" s="49">
        <v>36</v>
      </c>
      <c r="G35" s="54">
        <f t="shared" si="1"/>
        <v>0.2222222222222222</v>
      </c>
      <c r="H35" s="50">
        <v>6</v>
      </c>
      <c r="I35" s="49">
        <v>5</v>
      </c>
      <c r="J35" s="54">
        <f t="shared" si="2"/>
        <v>0.8333333333333334</v>
      </c>
      <c r="K35" s="50">
        <v>51</v>
      </c>
      <c r="L35" s="49">
        <v>7</v>
      </c>
      <c r="M35" s="54">
        <f t="shared" si="3"/>
        <v>0.13725490196078433</v>
      </c>
      <c r="N35" s="50">
        <v>4</v>
      </c>
      <c r="O35" s="49">
        <v>2</v>
      </c>
      <c r="P35" s="54">
        <f t="shared" si="4"/>
        <v>0.5</v>
      </c>
      <c r="Q35" s="50">
        <v>9</v>
      </c>
      <c r="R35" s="49">
        <v>0</v>
      </c>
      <c r="S35" s="54">
        <f t="shared" si="5"/>
        <v>0</v>
      </c>
      <c r="T35" s="50">
        <v>63</v>
      </c>
      <c r="U35" s="49">
        <v>7</v>
      </c>
      <c r="V35" s="54">
        <f t="shared" si="6"/>
        <v>0.1111111111111111</v>
      </c>
    </row>
    <row r="36" spans="1:22" ht="12.75">
      <c r="A36" s="18" t="s">
        <v>26</v>
      </c>
      <c r="B36" s="49">
        <v>22</v>
      </c>
      <c r="C36" s="49">
        <v>9</v>
      </c>
      <c r="D36" s="54">
        <f t="shared" si="0"/>
        <v>0.4090909090909091</v>
      </c>
      <c r="E36" s="48">
        <v>41</v>
      </c>
      <c r="F36" s="49">
        <v>58</v>
      </c>
      <c r="G36" s="54">
        <f t="shared" si="1"/>
        <v>1.4146341463414633</v>
      </c>
      <c r="H36" s="50">
        <v>0</v>
      </c>
      <c r="I36" s="49">
        <v>5</v>
      </c>
      <c r="J36" s="54" t="e">
        <f t="shared" si="2"/>
        <v>#DIV/0!</v>
      </c>
      <c r="K36" s="50">
        <v>4</v>
      </c>
      <c r="L36" s="49">
        <v>11</v>
      </c>
      <c r="M36" s="54">
        <f t="shared" si="3"/>
        <v>2.75</v>
      </c>
      <c r="N36" s="50">
        <v>0</v>
      </c>
      <c r="O36" s="49">
        <v>6</v>
      </c>
      <c r="P36" s="54" t="e">
        <f t="shared" si="4"/>
        <v>#DIV/0!</v>
      </c>
      <c r="Q36" s="50">
        <v>1</v>
      </c>
      <c r="R36" s="49">
        <v>0</v>
      </c>
      <c r="S36" s="54">
        <f t="shared" si="5"/>
        <v>0</v>
      </c>
      <c r="T36" s="50">
        <v>0</v>
      </c>
      <c r="U36" s="49">
        <v>0</v>
      </c>
      <c r="V36" s="54" t="e">
        <f t="shared" si="6"/>
        <v>#DIV/0!</v>
      </c>
    </row>
    <row r="37" spans="1:22" ht="12.75">
      <c r="A37" s="11" t="s">
        <v>27</v>
      </c>
      <c r="B37" s="49">
        <v>8</v>
      </c>
      <c r="C37" s="49">
        <v>10</v>
      </c>
      <c r="D37" s="54">
        <f t="shared" si="0"/>
        <v>1.25</v>
      </c>
      <c r="E37" s="48">
        <v>31</v>
      </c>
      <c r="F37" s="49">
        <v>11</v>
      </c>
      <c r="G37" s="54">
        <f t="shared" si="1"/>
        <v>0.3548387096774194</v>
      </c>
      <c r="H37" s="50">
        <v>3</v>
      </c>
      <c r="I37" s="49">
        <v>2</v>
      </c>
      <c r="J37" s="54">
        <f t="shared" si="2"/>
        <v>0.6666666666666666</v>
      </c>
      <c r="K37" s="50">
        <v>0</v>
      </c>
      <c r="L37" s="49">
        <v>0</v>
      </c>
      <c r="M37" s="54" t="e">
        <f t="shared" si="3"/>
        <v>#DIV/0!</v>
      </c>
      <c r="N37" s="50">
        <v>0</v>
      </c>
      <c r="O37" s="49">
        <v>0</v>
      </c>
      <c r="P37" s="54" t="e">
        <f t="shared" si="4"/>
        <v>#DIV/0!</v>
      </c>
      <c r="Q37" s="50">
        <v>0</v>
      </c>
      <c r="R37" s="49">
        <v>0</v>
      </c>
      <c r="S37" s="54" t="e">
        <f t="shared" si="5"/>
        <v>#DIV/0!</v>
      </c>
      <c r="T37" s="50">
        <v>0</v>
      </c>
      <c r="U37" s="49">
        <v>0</v>
      </c>
      <c r="V37" s="54" t="e">
        <f t="shared" si="6"/>
        <v>#DIV/0!</v>
      </c>
    </row>
    <row r="38" spans="1:22" ht="12.75">
      <c r="A38" s="12" t="s">
        <v>28</v>
      </c>
      <c r="B38" s="49">
        <v>6</v>
      </c>
      <c r="C38" s="49">
        <v>9</v>
      </c>
      <c r="D38" s="54">
        <f t="shared" si="0"/>
        <v>1.5</v>
      </c>
      <c r="E38" s="48">
        <v>68</v>
      </c>
      <c r="F38" s="49">
        <v>0</v>
      </c>
      <c r="G38" s="54">
        <f t="shared" si="1"/>
        <v>0</v>
      </c>
      <c r="H38" s="50">
        <v>10</v>
      </c>
      <c r="I38" s="49">
        <v>2</v>
      </c>
      <c r="J38" s="54">
        <f t="shared" si="2"/>
        <v>0.2</v>
      </c>
      <c r="K38" s="50">
        <v>17</v>
      </c>
      <c r="L38" s="49">
        <v>2</v>
      </c>
      <c r="M38" s="54">
        <f t="shared" si="3"/>
        <v>0.11764705882352941</v>
      </c>
      <c r="N38" s="50">
        <v>1</v>
      </c>
      <c r="O38" s="49">
        <v>1</v>
      </c>
      <c r="P38" s="54">
        <f t="shared" si="4"/>
        <v>1</v>
      </c>
      <c r="Q38" s="50">
        <v>0</v>
      </c>
      <c r="R38" s="49">
        <v>0</v>
      </c>
      <c r="S38" s="54" t="e">
        <f t="shared" si="5"/>
        <v>#DIV/0!</v>
      </c>
      <c r="T38" s="50">
        <v>0</v>
      </c>
      <c r="U38" s="49">
        <v>0</v>
      </c>
      <c r="V38" s="54" t="e">
        <f t="shared" si="6"/>
        <v>#DIV/0!</v>
      </c>
    </row>
    <row r="39" spans="1:22" ht="12.75">
      <c r="A39" s="12" t="s">
        <v>29</v>
      </c>
      <c r="B39" s="49">
        <v>8</v>
      </c>
      <c r="C39" s="49">
        <v>5</v>
      </c>
      <c r="D39" s="54">
        <f t="shared" si="0"/>
        <v>0.625</v>
      </c>
      <c r="E39" s="48">
        <v>197</v>
      </c>
      <c r="F39" s="49">
        <v>1</v>
      </c>
      <c r="G39" s="54">
        <f t="shared" si="1"/>
        <v>0.005076142131979695</v>
      </c>
      <c r="H39" s="50">
        <v>69</v>
      </c>
      <c r="I39" s="49">
        <v>32</v>
      </c>
      <c r="J39" s="54">
        <f t="shared" si="2"/>
        <v>0.463768115942029</v>
      </c>
      <c r="K39" s="50">
        <v>6</v>
      </c>
      <c r="L39" s="49">
        <v>3</v>
      </c>
      <c r="M39" s="54">
        <f t="shared" si="3"/>
        <v>0.5</v>
      </c>
      <c r="N39" s="50">
        <v>6</v>
      </c>
      <c r="O39" s="49">
        <v>3</v>
      </c>
      <c r="P39" s="54">
        <f t="shared" si="4"/>
        <v>0.5</v>
      </c>
      <c r="Q39" s="50">
        <v>0</v>
      </c>
      <c r="R39" s="49">
        <v>0</v>
      </c>
      <c r="S39" s="54" t="e">
        <f t="shared" si="5"/>
        <v>#DIV/0!</v>
      </c>
      <c r="T39" s="50">
        <v>40</v>
      </c>
      <c r="U39" s="49">
        <v>2</v>
      </c>
      <c r="V39" s="54">
        <f t="shared" si="6"/>
        <v>0.05</v>
      </c>
    </row>
    <row r="40" spans="1:22" ht="12.75">
      <c r="A40" s="12" t="s">
        <v>30</v>
      </c>
      <c r="B40" s="49">
        <v>0</v>
      </c>
      <c r="C40" s="49">
        <v>1</v>
      </c>
      <c r="D40" s="54" t="e">
        <f t="shared" si="0"/>
        <v>#DIV/0!</v>
      </c>
      <c r="E40" s="48">
        <v>225</v>
      </c>
      <c r="F40" s="49">
        <v>119</v>
      </c>
      <c r="G40" s="54">
        <f t="shared" si="1"/>
        <v>0.5288888888888889</v>
      </c>
      <c r="H40" s="50">
        <v>0</v>
      </c>
      <c r="I40" s="49">
        <v>0</v>
      </c>
      <c r="J40" s="54" t="e">
        <f t="shared" si="2"/>
        <v>#DIV/0!</v>
      </c>
      <c r="K40" s="50">
        <v>3</v>
      </c>
      <c r="L40" s="49">
        <v>5</v>
      </c>
      <c r="M40" s="54">
        <f t="shared" si="3"/>
        <v>1.6666666666666667</v>
      </c>
      <c r="N40" s="50">
        <v>0</v>
      </c>
      <c r="O40" s="49">
        <v>0</v>
      </c>
      <c r="P40" s="54" t="e">
        <f t="shared" si="4"/>
        <v>#DIV/0!</v>
      </c>
      <c r="Q40" s="50">
        <v>0</v>
      </c>
      <c r="R40" s="49">
        <v>0</v>
      </c>
      <c r="S40" s="54" t="e">
        <f t="shared" si="5"/>
        <v>#DIV/0!</v>
      </c>
      <c r="T40" s="50">
        <v>0</v>
      </c>
      <c r="U40" s="49">
        <v>3</v>
      </c>
      <c r="V40" s="54" t="e">
        <f t="shared" si="6"/>
        <v>#DIV/0!</v>
      </c>
    </row>
    <row r="41" spans="1:22" ht="12.75">
      <c r="A41" s="12" t="s">
        <v>31</v>
      </c>
      <c r="B41" s="49">
        <v>15</v>
      </c>
      <c r="C41" s="49">
        <v>3</v>
      </c>
      <c r="D41" s="54">
        <f t="shared" si="0"/>
        <v>0.2</v>
      </c>
      <c r="E41" s="48">
        <v>199</v>
      </c>
      <c r="F41" s="49">
        <v>70</v>
      </c>
      <c r="G41" s="54">
        <f t="shared" si="1"/>
        <v>0.35175879396984927</v>
      </c>
      <c r="H41" s="50">
        <v>55</v>
      </c>
      <c r="I41" s="49">
        <v>20</v>
      </c>
      <c r="J41" s="54">
        <f t="shared" si="2"/>
        <v>0.36363636363636365</v>
      </c>
      <c r="K41" s="50">
        <v>0</v>
      </c>
      <c r="L41" s="49">
        <v>1</v>
      </c>
      <c r="M41" s="54" t="e">
        <f t="shared" si="3"/>
        <v>#DIV/0!</v>
      </c>
      <c r="N41" s="50">
        <v>0</v>
      </c>
      <c r="O41" s="49">
        <v>0</v>
      </c>
      <c r="P41" s="54" t="e">
        <f t="shared" si="4"/>
        <v>#DIV/0!</v>
      </c>
      <c r="Q41" s="50">
        <v>0</v>
      </c>
      <c r="R41" s="49">
        <v>0</v>
      </c>
      <c r="S41" s="54" t="e">
        <f t="shared" si="5"/>
        <v>#DIV/0!</v>
      </c>
      <c r="T41" s="50">
        <v>0</v>
      </c>
      <c r="U41" s="49">
        <v>0</v>
      </c>
      <c r="V41" s="54" t="e">
        <f t="shared" si="6"/>
        <v>#DIV/0!</v>
      </c>
    </row>
    <row r="42" spans="1:22" ht="12.75">
      <c r="A42" s="12"/>
      <c r="B42" s="49" t="s">
        <v>47</v>
      </c>
      <c r="C42" s="49"/>
      <c r="D42" s="49"/>
      <c r="E42" s="50" t="s">
        <v>47</v>
      </c>
      <c r="F42" s="49"/>
      <c r="G42" s="49"/>
      <c r="H42" s="50" t="s">
        <v>47</v>
      </c>
      <c r="I42" s="49"/>
      <c r="J42" s="49"/>
      <c r="K42" s="50">
        <v>0</v>
      </c>
      <c r="L42" s="49"/>
      <c r="M42" s="49"/>
      <c r="N42" s="50">
        <v>0</v>
      </c>
      <c r="O42" s="49"/>
      <c r="P42" s="49"/>
      <c r="Q42" s="50">
        <v>0</v>
      </c>
      <c r="R42" s="49" t="s">
        <v>47</v>
      </c>
      <c r="S42" s="49"/>
      <c r="T42" s="50" t="s">
        <v>47</v>
      </c>
      <c r="U42" s="49"/>
      <c r="V42" s="49"/>
    </row>
    <row r="43" spans="1:22" s="58" customFormat="1" ht="12.75">
      <c r="A43" s="17" t="s">
        <v>32</v>
      </c>
      <c r="B43" s="52">
        <f aca="true" t="shared" si="7" ref="B43:U43">SUM(B10:B41)</f>
        <v>1112</v>
      </c>
      <c r="C43" s="52">
        <f t="shared" si="7"/>
        <v>424</v>
      </c>
      <c r="D43" s="57">
        <f t="shared" si="0"/>
        <v>0.381294964028777</v>
      </c>
      <c r="E43" s="53">
        <f t="shared" si="7"/>
        <v>4766</v>
      </c>
      <c r="F43" s="52">
        <f t="shared" si="7"/>
        <v>1516</v>
      </c>
      <c r="G43" s="57">
        <f t="shared" si="1"/>
        <v>0.3180864456567352</v>
      </c>
      <c r="H43" s="53">
        <f t="shared" si="7"/>
        <v>1335</v>
      </c>
      <c r="I43" s="52">
        <f t="shared" si="7"/>
        <v>473</v>
      </c>
      <c r="J43" s="57">
        <f t="shared" si="2"/>
        <v>0.3543071161048689</v>
      </c>
      <c r="K43" s="53">
        <f t="shared" si="7"/>
        <v>372</v>
      </c>
      <c r="L43" s="52">
        <f t="shared" si="7"/>
        <v>168</v>
      </c>
      <c r="M43" s="57">
        <f t="shared" si="3"/>
        <v>0.45161290322580644</v>
      </c>
      <c r="N43" s="53">
        <f t="shared" si="7"/>
        <v>131</v>
      </c>
      <c r="O43" s="52">
        <f t="shared" si="7"/>
        <v>74</v>
      </c>
      <c r="P43" s="57">
        <f t="shared" si="4"/>
        <v>0.5648854961832062</v>
      </c>
      <c r="Q43" s="53">
        <f t="shared" si="7"/>
        <v>225</v>
      </c>
      <c r="R43" s="52">
        <f t="shared" si="7"/>
        <v>58</v>
      </c>
      <c r="S43" s="57">
        <f t="shared" si="5"/>
        <v>0.2577777777777778</v>
      </c>
      <c r="T43" s="52">
        <f t="shared" si="7"/>
        <v>638</v>
      </c>
      <c r="U43" s="52">
        <f t="shared" si="7"/>
        <v>123</v>
      </c>
      <c r="V43" s="54">
        <f>+U43/T43</f>
        <v>0.19278996865203762</v>
      </c>
    </row>
    <row r="44" spans="1:22" ht="12.75">
      <c r="A44" s="16"/>
      <c r="B44" s="1"/>
      <c r="C44" s="1"/>
      <c r="D44" s="1"/>
      <c r="F44" s="6"/>
      <c r="G44" s="1"/>
      <c r="J44" s="1"/>
      <c r="M44" s="1"/>
      <c r="P44" s="1"/>
      <c r="S44" s="1"/>
      <c r="V44" s="1"/>
    </row>
    <row r="45" spans="1:12" s="37" customFormat="1" ht="12.75">
      <c r="A45" s="23"/>
      <c r="E45"/>
      <c r="H45" s="25"/>
      <c r="I45" s="25"/>
      <c r="K45" s="25"/>
      <c r="L45" s="36"/>
    </row>
    <row r="46" spans="1:22" ht="12.75">
      <c r="A46" s="11"/>
      <c r="B46" s="1"/>
      <c r="C46" s="1"/>
      <c r="D46" s="1"/>
      <c r="F46" s="6"/>
      <c r="G46" s="1"/>
      <c r="J46" s="1"/>
      <c r="M46" s="1"/>
      <c r="P46" s="1"/>
      <c r="S46" s="1"/>
      <c r="V46" s="1"/>
    </row>
    <row r="47" spans="1:22" ht="12.75">
      <c r="A47" s="12"/>
      <c r="B47" s="1"/>
      <c r="C47" s="1"/>
      <c r="D47" s="1"/>
      <c r="F47" s="6"/>
      <c r="G47" s="1"/>
      <c r="J47" s="1"/>
      <c r="M47" s="1"/>
      <c r="P47" s="1"/>
      <c r="S47" s="1"/>
      <c r="V47" s="1"/>
    </row>
    <row r="48" spans="1:22" ht="12.75">
      <c r="A48" s="12"/>
      <c r="B48" s="1"/>
      <c r="C48" s="1"/>
      <c r="D48" s="1"/>
      <c r="F48" s="6"/>
      <c r="G48" s="1"/>
      <c r="J48" s="1"/>
      <c r="M48" s="1"/>
      <c r="P48" s="1"/>
      <c r="S48" s="1"/>
      <c r="V48" s="1"/>
    </row>
    <row r="49" spans="1:22" ht="12.75">
      <c r="A49" s="12"/>
      <c r="B49" s="1"/>
      <c r="C49" s="1"/>
      <c r="D49" s="1"/>
      <c r="F49" s="6"/>
      <c r="G49" s="1"/>
      <c r="J49" s="1"/>
      <c r="M49" s="1"/>
      <c r="P49" s="1"/>
      <c r="S49" s="1"/>
      <c r="V49" s="1"/>
    </row>
    <row r="50" spans="1:22" ht="12.75">
      <c r="A50" s="12"/>
      <c r="B50" s="1"/>
      <c r="C50" s="1"/>
      <c r="D50" s="1"/>
      <c r="F50" s="6"/>
      <c r="G50" s="1"/>
      <c r="J50" s="1"/>
      <c r="M50" s="1"/>
      <c r="P50" s="1"/>
      <c r="S50" s="1"/>
      <c r="V50" s="1"/>
    </row>
    <row r="51" spans="1:22" ht="12.75">
      <c r="A51" s="12"/>
      <c r="B51" s="1"/>
      <c r="C51" s="1"/>
      <c r="D51" s="1"/>
      <c r="F51" s="1"/>
      <c r="G51" s="1"/>
      <c r="J51" s="1"/>
      <c r="M51" s="1"/>
      <c r="P51" s="1"/>
      <c r="S51" s="1"/>
      <c r="V51" s="1"/>
    </row>
    <row r="52" spans="1:22" ht="12.75">
      <c r="A52" s="17"/>
      <c r="B52" s="5"/>
      <c r="C52" s="5"/>
      <c r="D52" s="5"/>
      <c r="F52" s="6"/>
      <c r="G52" s="5"/>
      <c r="J52" s="5"/>
      <c r="M52" s="5"/>
      <c r="P52" s="5"/>
      <c r="S52" s="5"/>
      <c r="V52" s="5"/>
    </row>
    <row r="53" spans="1:22" ht="12.75">
      <c r="A53" s="16"/>
      <c r="B53" s="1"/>
      <c r="C53" s="1"/>
      <c r="D53" s="1"/>
      <c r="F53" s="1"/>
      <c r="G53" s="1"/>
      <c r="J53" s="1"/>
      <c r="M53" s="1"/>
      <c r="P53" s="1"/>
      <c r="S53" s="1"/>
      <c r="V53" s="1"/>
    </row>
    <row r="54" spans="1:22" ht="12.75">
      <c r="A54" s="23"/>
      <c r="B54" s="1"/>
      <c r="C54" s="1"/>
      <c r="D54" s="1"/>
      <c r="F54" s="9"/>
      <c r="G54" s="1"/>
      <c r="J54" s="1"/>
      <c r="M54" s="1"/>
      <c r="P54" s="1"/>
      <c r="S54" s="1"/>
      <c r="V54" s="1"/>
    </row>
    <row r="55" spans="1:22" ht="12.75">
      <c r="A55" s="16"/>
      <c r="B55" s="1"/>
      <c r="C55" s="1"/>
      <c r="D55" s="1"/>
      <c r="F55" s="1"/>
      <c r="G55" s="1"/>
      <c r="J55" s="1"/>
      <c r="M55" s="1"/>
      <c r="P55" s="1"/>
      <c r="S55" s="1"/>
      <c r="V55" s="1"/>
    </row>
    <row r="56" spans="1:22" ht="12.75">
      <c r="A56" s="16"/>
      <c r="B56" s="1"/>
      <c r="C56" s="1"/>
      <c r="D56" s="1"/>
      <c r="F56" s="1"/>
      <c r="G56" s="1"/>
      <c r="J56" s="1"/>
      <c r="M56" s="1"/>
      <c r="P56" s="1"/>
      <c r="S56" s="1"/>
      <c r="V56" s="1"/>
    </row>
    <row r="57" spans="1:22" ht="12.75">
      <c r="A57" s="16"/>
      <c r="B57" s="1"/>
      <c r="C57" s="1"/>
      <c r="D57" s="1"/>
      <c r="F57" s="1"/>
      <c r="G57" s="1"/>
      <c r="J57" s="1"/>
      <c r="M57" s="1"/>
      <c r="P57" s="1"/>
      <c r="S57" s="1"/>
      <c r="V57" s="1"/>
    </row>
    <row r="58" spans="1:22" ht="12.75">
      <c r="A58" s="16"/>
      <c r="B58" s="1"/>
      <c r="C58" s="1"/>
      <c r="D58" s="1"/>
      <c r="F58" s="1"/>
      <c r="G58" s="1"/>
      <c r="J58" s="1"/>
      <c r="M58" s="1"/>
      <c r="P58" s="1"/>
      <c r="S58" s="1"/>
      <c r="V58" s="1"/>
    </row>
    <row r="59" spans="1:22" ht="12.75">
      <c r="A59" s="16"/>
      <c r="B59" s="1"/>
      <c r="C59" s="1"/>
      <c r="D59" s="1"/>
      <c r="F59" s="1"/>
      <c r="G59" s="1"/>
      <c r="J59" s="1"/>
      <c r="M59" s="1"/>
      <c r="P59" s="1"/>
      <c r="S59" s="1"/>
      <c r="V59" s="1"/>
    </row>
    <row r="60" spans="1:22" ht="12.75">
      <c r="A60" s="16"/>
      <c r="B60" s="1"/>
      <c r="C60" s="1"/>
      <c r="D60" s="1"/>
      <c r="F60" s="1"/>
      <c r="G60" s="1"/>
      <c r="J60" s="1"/>
      <c r="M60" s="1"/>
      <c r="P60" s="1"/>
      <c r="S60" s="1"/>
      <c r="V60" s="1"/>
    </row>
    <row r="61" spans="1:22" ht="12.75">
      <c r="A61" s="16"/>
      <c r="B61" s="1"/>
      <c r="C61" s="1"/>
      <c r="D61" s="1"/>
      <c r="F61" s="1"/>
      <c r="G61" s="1"/>
      <c r="J61" s="1"/>
      <c r="M61" s="1"/>
      <c r="P61" s="1"/>
      <c r="S61" s="1"/>
      <c r="V61" s="1"/>
    </row>
    <row r="62" spans="1:22" ht="12.75">
      <c r="A62" s="16"/>
      <c r="B62" s="1"/>
      <c r="C62" s="1"/>
      <c r="D62" s="1"/>
      <c r="F62" s="1"/>
      <c r="G62" s="1"/>
      <c r="J62" s="1"/>
      <c r="M62" s="1"/>
      <c r="P62" s="1"/>
      <c r="S62" s="1"/>
      <c r="V62" s="1"/>
    </row>
    <row r="63" spans="1:22" ht="12.75">
      <c r="A63" s="16"/>
      <c r="B63" s="1"/>
      <c r="C63" s="1"/>
      <c r="D63" s="1"/>
      <c r="F63" s="1"/>
      <c r="G63" s="1"/>
      <c r="J63" s="1"/>
      <c r="M63" s="1"/>
      <c r="P63" s="1"/>
      <c r="S63" s="1"/>
      <c r="V63" s="1"/>
    </row>
    <row r="64" spans="1:22" ht="12.75">
      <c r="A64" s="16"/>
      <c r="B64" s="1"/>
      <c r="C64" s="1"/>
      <c r="D64" s="1"/>
      <c r="F64" s="1"/>
      <c r="G64" s="1"/>
      <c r="J64" s="1"/>
      <c r="M64" s="1"/>
      <c r="P64" s="1"/>
      <c r="S64" s="1"/>
      <c r="V64" s="1"/>
    </row>
    <row r="65" spans="1:22" ht="12.75">
      <c r="A65" s="16"/>
      <c r="B65" s="1"/>
      <c r="C65" s="1"/>
      <c r="D65" s="1"/>
      <c r="F65" s="1"/>
      <c r="G65" s="1"/>
      <c r="J65" s="1"/>
      <c r="M65" s="1"/>
      <c r="P65" s="1"/>
      <c r="S65" s="1"/>
      <c r="V65" s="1"/>
    </row>
    <row r="66" spans="1:22" ht="12.75">
      <c r="A66" s="16"/>
      <c r="B66" s="1"/>
      <c r="C66" s="1"/>
      <c r="D66" s="1"/>
      <c r="F66" s="1"/>
      <c r="G66" s="1"/>
      <c r="J66" s="1"/>
      <c r="M66" s="1"/>
      <c r="P66" s="1"/>
      <c r="S66" s="1"/>
      <c r="V66" s="1"/>
    </row>
    <row r="67" spans="1:22" ht="12.75">
      <c r="A67" s="16"/>
      <c r="B67" s="1"/>
      <c r="C67" s="1"/>
      <c r="D67" s="1"/>
      <c r="F67" s="1"/>
      <c r="G67" s="1"/>
      <c r="J67" s="1"/>
      <c r="M67" s="1"/>
      <c r="P67" s="1"/>
      <c r="S67" s="1"/>
      <c r="V67" s="1"/>
    </row>
    <row r="68" spans="1:22" ht="12.75">
      <c r="A68" s="16"/>
      <c r="B68" s="1"/>
      <c r="C68" s="1"/>
      <c r="D68" s="1"/>
      <c r="F68" s="1"/>
      <c r="G68" s="1"/>
      <c r="J68" s="1"/>
      <c r="M68" s="1"/>
      <c r="P68" s="1"/>
      <c r="S68" s="1"/>
      <c r="V68" s="1"/>
    </row>
    <row r="69" spans="1:22" ht="12.75">
      <c r="A69" s="16"/>
      <c r="B69" s="1"/>
      <c r="C69" s="1"/>
      <c r="D69" s="1"/>
      <c r="F69" s="1"/>
      <c r="G69" s="1"/>
      <c r="J69" s="1"/>
      <c r="M69" s="1"/>
      <c r="P69" s="1"/>
      <c r="S69" s="1"/>
      <c r="V69" s="1"/>
    </row>
    <row r="70" spans="1:22" ht="12.75">
      <c r="A70" s="16"/>
      <c r="B70" s="1"/>
      <c r="C70" s="1"/>
      <c r="D70" s="1"/>
      <c r="F70" s="1"/>
      <c r="G70" s="1"/>
      <c r="J70" s="1"/>
      <c r="M70" s="1"/>
      <c r="P70" s="1"/>
      <c r="S70" s="1"/>
      <c r="V70" s="1"/>
    </row>
    <row r="71" spans="1:22" ht="12.75">
      <c r="A71" s="16"/>
      <c r="B71" s="1"/>
      <c r="C71" s="1"/>
      <c r="D71" s="1"/>
      <c r="F71" s="1"/>
      <c r="G71" s="1"/>
      <c r="J71" s="1"/>
      <c r="M71" s="1"/>
      <c r="P71" s="1"/>
      <c r="S71" s="1"/>
      <c r="V71" s="1"/>
    </row>
    <row r="72" spans="1:22" ht="12.75">
      <c r="A72" s="16"/>
      <c r="B72" s="1"/>
      <c r="C72" s="1"/>
      <c r="D72" s="1"/>
      <c r="F72" s="1"/>
      <c r="G72" s="1"/>
      <c r="J72" s="1"/>
      <c r="M72" s="1"/>
      <c r="P72" s="1"/>
      <c r="S72" s="1"/>
      <c r="V72" s="1"/>
    </row>
    <row r="73" spans="1:22" ht="12.75">
      <c r="A73" s="16"/>
      <c r="B73" s="1"/>
      <c r="C73" s="1"/>
      <c r="D73" s="1"/>
      <c r="F73" s="1"/>
      <c r="G73" s="1"/>
      <c r="J73" s="1"/>
      <c r="M73" s="1"/>
      <c r="P73" s="1"/>
      <c r="S73" s="1"/>
      <c r="V73" s="1"/>
    </row>
    <row r="74" spans="1:22" ht="12.75">
      <c r="A74" s="16"/>
      <c r="B74" s="1"/>
      <c r="C74" s="1"/>
      <c r="D74" s="1"/>
      <c r="F74" s="1"/>
      <c r="G74" s="1"/>
      <c r="J74" s="1"/>
      <c r="M74" s="1"/>
      <c r="P74" s="1"/>
      <c r="S74" s="1"/>
      <c r="V74" s="1"/>
    </row>
    <row r="75" spans="1:22" ht="12.75">
      <c r="A75" s="16"/>
      <c r="B75" s="1"/>
      <c r="C75" s="1"/>
      <c r="D75" s="1"/>
      <c r="F75" s="1"/>
      <c r="G75" s="1"/>
      <c r="J75" s="1"/>
      <c r="M75" s="1"/>
      <c r="P75" s="1"/>
      <c r="S75" s="1"/>
      <c r="V75" s="1"/>
    </row>
    <row r="76" spans="1:22" ht="12.75">
      <c r="A76" s="16"/>
      <c r="B76" s="1"/>
      <c r="C76" s="1"/>
      <c r="D76" s="1"/>
      <c r="F76" s="1"/>
      <c r="G76" s="1"/>
      <c r="J76" s="1"/>
      <c r="M76" s="1"/>
      <c r="P76" s="1"/>
      <c r="S76" s="1"/>
      <c r="V76" s="1"/>
    </row>
    <row r="77" spans="1:22" ht="12.75">
      <c r="A77" s="16"/>
      <c r="B77" s="1"/>
      <c r="C77" s="1"/>
      <c r="D77" s="1"/>
      <c r="E77" s="1"/>
      <c r="F77" s="1"/>
      <c r="G77" s="1"/>
      <c r="J77" s="1"/>
      <c r="M77" s="1"/>
      <c r="P77" s="1"/>
      <c r="S77" s="1"/>
      <c r="V77" s="1"/>
    </row>
    <row r="78" spans="1:22" ht="12.75">
      <c r="A78" s="16"/>
      <c r="B78" s="1"/>
      <c r="C78" s="1"/>
      <c r="D78" s="1"/>
      <c r="E78" s="1"/>
      <c r="F78" s="1"/>
      <c r="G78" s="1"/>
      <c r="J78" s="1"/>
      <c r="M78" s="1"/>
      <c r="P78" s="1"/>
      <c r="S78" s="1"/>
      <c r="V78" s="1"/>
    </row>
    <row r="79" spans="1:22" ht="12.75">
      <c r="A79" s="16"/>
      <c r="B79" s="1"/>
      <c r="C79" s="1"/>
      <c r="D79" s="1"/>
      <c r="E79" s="1"/>
      <c r="F79" s="1"/>
      <c r="G79" s="1"/>
      <c r="J79" s="1"/>
      <c r="M79" s="1"/>
      <c r="P79" s="1"/>
      <c r="S79" s="1"/>
      <c r="V79" s="1"/>
    </row>
    <row r="80" spans="1:22" ht="12.75">
      <c r="A80" s="16"/>
      <c r="B80" s="1"/>
      <c r="C80" s="1"/>
      <c r="D80" s="1"/>
      <c r="E80" s="1"/>
      <c r="F80" s="1"/>
      <c r="G80" s="1"/>
      <c r="J80" s="1"/>
      <c r="M80" s="1"/>
      <c r="P80" s="1"/>
      <c r="S80" s="1"/>
      <c r="V80" s="1"/>
    </row>
    <row r="81" spans="1:22" ht="12.75">
      <c r="A81" s="16"/>
      <c r="B81" s="1"/>
      <c r="C81" s="1"/>
      <c r="D81" s="1"/>
      <c r="E81" s="1"/>
      <c r="F81" s="1"/>
      <c r="G81" s="1"/>
      <c r="J81" s="1"/>
      <c r="M81" s="1"/>
      <c r="P81" s="1"/>
      <c r="S81" s="1"/>
      <c r="V81" s="1"/>
    </row>
    <row r="82" spans="1:22" ht="12.75">
      <c r="A82" s="16"/>
      <c r="B82" s="1"/>
      <c r="C82" s="1"/>
      <c r="D82" s="1"/>
      <c r="E82" s="1"/>
      <c r="F82" s="1"/>
      <c r="G82" s="1"/>
      <c r="J82" s="1"/>
      <c r="M82" s="1"/>
      <c r="P82" s="1"/>
      <c r="S82" s="1"/>
      <c r="V82" s="1"/>
    </row>
    <row r="83" spans="1:22" ht="12.75">
      <c r="A83" s="16"/>
      <c r="B83" s="1"/>
      <c r="C83" s="1"/>
      <c r="D83" s="1"/>
      <c r="E83" s="1"/>
      <c r="F83" s="1"/>
      <c r="G83" s="1"/>
      <c r="J83" s="1"/>
      <c r="M83" s="1"/>
      <c r="P83" s="1"/>
      <c r="S83" s="1"/>
      <c r="V83" s="1"/>
    </row>
    <row r="84" spans="1:22" ht="12.75">
      <c r="A84" s="16"/>
      <c r="B84" s="1"/>
      <c r="C84" s="1"/>
      <c r="D84" s="1"/>
      <c r="E84" s="1"/>
      <c r="F84" s="1"/>
      <c r="G84" s="1"/>
      <c r="J84" s="1"/>
      <c r="M84" s="1"/>
      <c r="P84" s="1"/>
      <c r="S84" s="1"/>
      <c r="V84" s="1"/>
    </row>
    <row r="85" spans="1:22" ht="12.75">
      <c r="A85" s="16"/>
      <c r="B85" s="1"/>
      <c r="C85" s="1"/>
      <c r="D85" s="1"/>
      <c r="E85" s="1"/>
      <c r="F85" s="1"/>
      <c r="G85" s="1"/>
      <c r="J85" s="1"/>
      <c r="M85" s="1"/>
      <c r="P85" s="1"/>
      <c r="S85" s="1"/>
      <c r="V85" s="1"/>
    </row>
    <row r="86" spans="1:22" ht="12.75">
      <c r="A86" s="16"/>
      <c r="B86" s="1"/>
      <c r="C86" s="1"/>
      <c r="D86" s="1"/>
      <c r="E86" s="1"/>
      <c r="F86" s="1"/>
      <c r="G86" s="1"/>
      <c r="J86" s="1"/>
      <c r="M86" s="1"/>
      <c r="P86" s="1"/>
      <c r="S86" s="1"/>
      <c r="V86" s="1"/>
    </row>
    <row r="87" spans="1:22" ht="12.75">
      <c r="A87" s="16"/>
      <c r="B87" s="1"/>
      <c r="C87" s="1"/>
      <c r="D87" s="1"/>
      <c r="E87" s="1"/>
      <c r="F87" s="1"/>
      <c r="G87" s="1"/>
      <c r="J87" s="1"/>
      <c r="M87" s="1"/>
      <c r="P87" s="1"/>
      <c r="S87" s="1"/>
      <c r="V87" s="1"/>
    </row>
    <row r="88" spans="1:22" ht="12.75">
      <c r="A88" s="16"/>
      <c r="B88" s="1"/>
      <c r="C88" s="1"/>
      <c r="D88" s="1"/>
      <c r="E88" s="1"/>
      <c r="F88" s="1"/>
      <c r="G88" s="1"/>
      <c r="J88" s="1"/>
      <c r="M88" s="1"/>
      <c r="P88" s="1"/>
      <c r="S88" s="1"/>
      <c r="V88" s="1"/>
    </row>
    <row r="89" spans="1:22" ht="12.75">
      <c r="A89" s="16"/>
      <c r="B89" s="1"/>
      <c r="C89" s="1"/>
      <c r="D89" s="1"/>
      <c r="E89" s="1"/>
      <c r="F89" s="1"/>
      <c r="G89" s="1"/>
      <c r="J89" s="1"/>
      <c r="M89" s="1"/>
      <c r="P89" s="1"/>
      <c r="S89" s="1"/>
      <c r="V89" s="1"/>
    </row>
    <row r="90" spans="1:22" ht="12.75">
      <c r="A90" s="16"/>
      <c r="B90" s="1"/>
      <c r="C90" s="1"/>
      <c r="D90" s="1"/>
      <c r="E90" s="1"/>
      <c r="F90" s="1"/>
      <c r="G90" s="1"/>
      <c r="J90" s="1"/>
      <c r="M90" s="1"/>
      <c r="P90" s="1"/>
      <c r="S90" s="1"/>
      <c r="V90" s="1"/>
    </row>
    <row r="91" spans="1:22" ht="12.75">
      <c r="A91" s="16"/>
      <c r="B91" s="1"/>
      <c r="C91" s="1"/>
      <c r="D91" s="1"/>
      <c r="E91" s="1"/>
      <c r="F91" s="1"/>
      <c r="G91" s="1"/>
      <c r="J91" s="1"/>
      <c r="M91" s="1"/>
      <c r="P91" s="1"/>
      <c r="S91" s="1"/>
      <c r="V91" s="1"/>
    </row>
    <row r="92" spans="1:22" ht="12.75">
      <c r="A92" s="16"/>
      <c r="B92" s="1"/>
      <c r="C92" s="1"/>
      <c r="D92" s="1"/>
      <c r="E92" s="1"/>
      <c r="F92" s="1"/>
      <c r="G92" s="1"/>
      <c r="J92" s="1"/>
      <c r="M92" s="1"/>
      <c r="P92" s="1"/>
      <c r="S92" s="1"/>
      <c r="V92" s="1"/>
    </row>
    <row r="93" spans="1:22" ht="12.75">
      <c r="A93" s="16"/>
      <c r="B93" s="1"/>
      <c r="C93" s="1"/>
      <c r="D93" s="1"/>
      <c r="E93" s="1"/>
      <c r="F93" s="1"/>
      <c r="G93" s="1"/>
      <c r="J93" s="1"/>
      <c r="M93" s="1"/>
      <c r="P93" s="1"/>
      <c r="S93" s="1"/>
      <c r="V93" s="1"/>
    </row>
    <row r="94" spans="1:22" ht="12.75">
      <c r="A94" s="16"/>
      <c r="B94" s="1"/>
      <c r="C94" s="1"/>
      <c r="D94" s="1"/>
      <c r="E94" s="1"/>
      <c r="F94" s="1"/>
      <c r="G94" s="1"/>
      <c r="J94" s="1"/>
      <c r="M94" s="1"/>
      <c r="P94" s="1"/>
      <c r="S94" s="1"/>
      <c r="V94" s="1"/>
    </row>
    <row r="95" spans="1:22" ht="12.75">
      <c r="A95" s="16"/>
      <c r="B95" s="1"/>
      <c r="C95" s="1"/>
      <c r="D95" s="1"/>
      <c r="E95" s="1"/>
      <c r="F95" s="1"/>
      <c r="G95" s="1"/>
      <c r="J95" s="1"/>
      <c r="M95" s="1"/>
      <c r="P95" s="1"/>
      <c r="S95" s="1"/>
      <c r="V95" s="1"/>
    </row>
    <row r="96" spans="1:22" ht="12.75">
      <c r="A96" s="16"/>
      <c r="B96" s="1"/>
      <c r="C96" s="1"/>
      <c r="D96" s="1"/>
      <c r="E96" s="1"/>
      <c r="F96" s="1"/>
      <c r="G96" s="1"/>
      <c r="J96" s="1"/>
      <c r="M96" s="1"/>
      <c r="P96" s="1"/>
      <c r="S96" s="1"/>
      <c r="V96" s="1"/>
    </row>
    <row r="97" spans="1:22" ht="12.75">
      <c r="A97" s="16"/>
      <c r="B97" s="1"/>
      <c r="C97" s="1"/>
      <c r="D97" s="1"/>
      <c r="E97" s="1"/>
      <c r="F97" s="1"/>
      <c r="G97" s="1"/>
      <c r="J97" s="1"/>
      <c r="M97" s="1"/>
      <c r="P97" s="1"/>
      <c r="S97" s="1"/>
      <c r="V97" s="1"/>
    </row>
    <row r="98" spans="1:22" ht="12.75">
      <c r="A98" s="16"/>
      <c r="B98" s="1"/>
      <c r="C98" s="1"/>
      <c r="D98" s="1"/>
      <c r="E98" s="1"/>
      <c r="F98" s="1"/>
      <c r="G98" s="1"/>
      <c r="J98" s="1"/>
      <c r="M98" s="1"/>
      <c r="P98" s="1"/>
      <c r="S98" s="1"/>
      <c r="V98" s="1"/>
    </row>
    <row r="99" spans="1:22" ht="12.75">
      <c r="A99" s="16"/>
      <c r="B99" s="1"/>
      <c r="C99" s="1"/>
      <c r="D99" s="1"/>
      <c r="E99" s="1"/>
      <c r="F99" s="1"/>
      <c r="G99" s="1"/>
      <c r="J99" s="1"/>
      <c r="M99" s="1"/>
      <c r="P99" s="1"/>
      <c r="S99" s="1"/>
      <c r="V99" s="1"/>
    </row>
    <row r="100" spans="1:22" ht="12.75">
      <c r="A100" s="16"/>
      <c r="B100" s="1"/>
      <c r="C100" s="1"/>
      <c r="D100" s="1"/>
      <c r="E100" s="1"/>
      <c r="F100" s="1"/>
      <c r="G100" s="1"/>
      <c r="J100" s="1"/>
      <c r="M100" s="1"/>
      <c r="P100" s="1"/>
      <c r="S100" s="1"/>
      <c r="V100" s="1"/>
    </row>
    <row r="101" spans="1:22" ht="12.75">
      <c r="A101" s="16"/>
      <c r="B101" s="1"/>
      <c r="C101" s="1"/>
      <c r="D101" s="1"/>
      <c r="E101" s="1"/>
      <c r="F101" s="1"/>
      <c r="G101" s="1"/>
      <c r="J101" s="1"/>
      <c r="M101" s="1"/>
      <c r="P101" s="1"/>
      <c r="S101" s="1"/>
      <c r="V101" s="1"/>
    </row>
    <row r="102" spans="1:22" ht="12.75">
      <c r="A102" s="16"/>
      <c r="B102" s="1"/>
      <c r="C102" s="1"/>
      <c r="D102" s="1"/>
      <c r="E102" s="1"/>
      <c r="F102" s="1"/>
      <c r="G102" s="1"/>
      <c r="J102" s="1"/>
      <c r="M102" s="1"/>
      <c r="P102" s="1"/>
      <c r="S102" s="1"/>
      <c r="V102" s="1"/>
    </row>
    <row r="103" spans="1:22" ht="12.75">
      <c r="A103" s="16"/>
      <c r="B103" s="1"/>
      <c r="C103" s="1"/>
      <c r="D103" s="1"/>
      <c r="E103" s="1"/>
      <c r="F103" s="1"/>
      <c r="G103" s="1"/>
      <c r="J103" s="1"/>
      <c r="M103" s="1"/>
      <c r="P103" s="1"/>
      <c r="S103" s="1"/>
      <c r="V103" s="1"/>
    </row>
    <row r="104" spans="1:22" ht="12.75">
      <c r="A104" s="16"/>
      <c r="B104" s="1"/>
      <c r="C104" s="1"/>
      <c r="D104" s="1"/>
      <c r="E104" s="1"/>
      <c r="F104" s="1"/>
      <c r="G104" s="1"/>
      <c r="J104" s="1"/>
      <c r="M104" s="1"/>
      <c r="P104" s="1"/>
      <c r="S104" s="1"/>
      <c r="V104" s="1"/>
    </row>
    <row r="105" spans="1:22" ht="12.75">
      <c r="A105" s="16"/>
      <c r="B105" s="1"/>
      <c r="C105" s="1"/>
      <c r="D105" s="1"/>
      <c r="E105" s="1"/>
      <c r="F105" s="1"/>
      <c r="G105" s="1"/>
      <c r="J105" s="1"/>
      <c r="M105" s="1"/>
      <c r="P105" s="1"/>
      <c r="S105" s="1"/>
      <c r="V105" s="1"/>
    </row>
    <row r="106" spans="1:22" ht="12.75">
      <c r="A106" s="16"/>
      <c r="B106" s="1"/>
      <c r="C106" s="1"/>
      <c r="D106" s="1"/>
      <c r="E106" s="1"/>
      <c r="F106" s="1"/>
      <c r="G106" s="1"/>
      <c r="J106" s="1"/>
      <c r="M106" s="1"/>
      <c r="P106" s="1"/>
      <c r="S106" s="1"/>
      <c r="V106" s="1"/>
    </row>
    <row r="107" spans="1:22" ht="12.75">
      <c r="A107" s="16"/>
      <c r="B107" s="1"/>
      <c r="C107" s="1"/>
      <c r="D107" s="1"/>
      <c r="E107" s="1"/>
      <c r="F107" s="1"/>
      <c r="G107" s="1"/>
      <c r="J107" s="1"/>
      <c r="M107" s="1"/>
      <c r="P107" s="1"/>
      <c r="S107" s="1"/>
      <c r="V107" s="1"/>
    </row>
    <row r="108" spans="1:22" ht="12.75">
      <c r="A108" s="16"/>
      <c r="B108" s="1"/>
      <c r="C108" s="1"/>
      <c r="D108" s="1"/>
      <c r="E108" s="1"/>
      <c r="F108" s="1"/>
      <c r="G108" s="1"/>
      <c r="J108" s="1"/>
      <c r="M108" s="1"/>
      <c r="P108" s="1"/>
      <c r="S108" s="1"/>
      <c r="V108" s="1"/>
    </row>
    <row r="109" spans="1:22" ht="12.75">
      <c r="A109" s="16"/>
      <c r="B109" s="1"/>
      <c r="C109" s="1"/>
      <c r="D109" s="1"/>
      <c r="E109" s="1"/>
      <c r="F109" s="1"/>
      <c r="G109" s="1"/>
      <c r="J109" s="1"/>
      <c r="M109" s="1"/>
      <c r="P109" s="1"/>
      <c r="S109" s="1"/>
      <c r="V109" s="1"/>
    </row>
    <row r="110" spans="1:22" ht="12.75">
      <c r="A110" s="16"/>
      <c r="B110" s="1"/>
      <c r="C110" s="1"/>
      <c r="D110" s="1"/>
      <c r="E110" s="1"/>
      <c r="F110" s="1"/>
      <c r="G110" s="1"/>
      <c r="J110" s="1"/>
      <c r="M110" s="1"/>
      <c r="P110" s="1"/>
      <c r="S110" s="1"/>
      <c r="V110" s="1"/>
    </row>
    <row r="111" spans="1:22" ht="12.75">
      <c r="A111" s="16"/>
      <c r="B111" s="1"/>
      <c r="C111" s="1"/>
      <c r="D111" s="1"/>
      <c r="E111" s="1"/>
      <c r="F111" s="1"/>
      <c r="G111" s="1"/>
      <c r="J111" s="1"/>
      <c r="M111" s="1"/>
      <c r="P111" s="1"/>
      <c r="S111" s="1"/>
      <c r="V111" s="1"/>
    </row>
    <row r="112" spans="1:22" ht="12.75">
      <c r="A112" s="16"/>
      <c r="B112" s="1"/>
      <c r="C112" s="1"/>
      <c r="D112" s="1"/>
      <c r="E112" s="1"/>
      <c r="F112" s="1"/>
      <c r="G112" s="1"/>
      <c r="J112" s="1"/>
      <c r="M112" s="1"/>
      <c r="P112" s="1"/>
      <c r="S112" s="1"/>
      <c r="V112" s="1"/>
    </row>
    <row r="113" spans="1:22" ht="12.75">
      <c r="A113" s="16"/>
      <c r="B113" s="1"/>
      <c r="C113" s="1"/>
      <c r="D113" s="1"/>
      <c r="E113" s="1"/>
      <c r="F113" s="1"/>
      <c r="G113" s="1"/>
      <c r="J113" s="1"/>
      <c r="M113" s="1"/>
      <c r="P113" s="1"/>
      <c r="S113" s="1"/>
      <c r="V113" s="1"/>
    </row>
    <row r="114" spans="1:22" ht="12.75">
      <c r="A114" s="16"/>
      <c r="B114" s="1"/>
      <c r="C114" s="1"/>
      <c r="D114" s="1"/>
      <c r="E114" s="1"/>
      <c r="F114" s="1"/>
      <c r="G114" s="1"/>
      <c r="J114" s="1"/>
      <c r="M114" s="1"/>
      <c r="P114" s="1"/>
      <c r="S114" s="1"/>
      <c r="V114" s="1"/>
    </row>
  </sheetData>
  <printOptions/>
  <pageMargins left="1.23" right="0.25" top="0.66" bottom="0.33" header="0.19" footer="0.23"/>
  <pageSetup horizontalDpi="1200" verticalDpi="1200" orientation="landscape" scale="8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67">
      <selection activeCell="I31" sqref="I31"/>
    </sheetView>
  </sheetViews>
  <sheetFormatPr defaultColWidth="9.140625" defaultRowHeight="12.75"/>
  <cols>
    <col min="1" max="1" width="16.57421875" style="15" bestFit="1" customWidth="1"/>
    <col min="3" max="3" width="12.7109375" style="0" bestFit="1" customWidth="1"/>
    <col min="4" max="4" width="8.8515625" style="0" bestFit="1" customWidth="1"/>
    <col min="6" max="6" width="6.8515625" style="0" bestFit="1" customWidth="1"/>
    <col min="7" max="7" width="6.8515625" style="0" customWidth="1"/>
    <col min="8" max="8" width="12.421875" style="27" customWidth="1"/>
    <col min="10" max="10" width="21.421875" style="0" customWidth="1"/>
  </cols>
  <sheetData>
    <row r="1" ht="15.75">
      <c r="A1" s="14" t="s">
        <v>44</v>
      </c>
    </row>
    <row r="2" ht="15.75">
      <c r="A2" s="38">
        <v>40490</v>
      </c>
    </row>
    <row r="4" spans="1:8" ht="12.75">
      <c r="A4" s="16"/>
      <c r="C4" s="1"/>
      <c r="D4" s="1"/>
      <c r="E4" s="1"/>
      <c r="F4" s="1"/>
      <c r="G4" s="1"/>
      <c r="H4" s="28"/>
    </row>
    <row r="5" spans="1:8" ht="13.5" thickBot="1">
      <c r="A5" s="16"/>
      <c r="C5" s="3" t="s">
        <v>42</v>
      </c>
      <c r="D5" s="3"/>
      <c r="E5" s="3"/>
      <c r="F5" s="3"/>
      <c r="G5" s="47"/>
      <c r="H5" s="28"/>
    </row>
    <row r="6" spans="1:8" ht="13.5" thickTop="1">
      <c r="A6" s="16"/>
      <c r="C6" s="4"/>
      <c r="D6" s="4" t="s">
        <v>35</v>
      </c>
      <c r="E6" s="4" t="s">
        <v>33</v>
      </c>
      <c r="F6" s="4" t="s">
        <v>33</v>
      </c>
      <c r="G6" s="4"/>
      <c r="H6" s="28"/>
    </row>
    <row r="7" spans="1:8" ht="12.75">
      <c r="A7" s="16"/>
      <c r="C7" s="4" t="s">
        <v>33</v>
      </c>
      <c r="D7" s="4" t="s">
        <v>36</v>
      </c>
      <c r="E7" s="4" t="s">
        <v>36</v>
      </c>
      <c r="F7" s="4" t="s">
        <v>39</v>
      </c>
      <c r="G7" s="4"/>
      <c r="H7" s="28"/>
    </row>
    <row r="8" spans="1:8" ht="12.75">
      <c r="A8" s="16"/>
      <c r="C8" s="4" t="s">
        <v>34</v>
      </c>
      <c r="D8" s="4" t="s">
        <v>37</v>
      </c>
      <c r="E8" s="4" t="s">
        <v>38</v>
      </c>
      <c r="F8" s="4" t="s">
        <v>40</v>
      </c>
      <c r="G8" s="4"/>
      <c r="H8" s="28"/>
    </row>
    <row r="9" spans="1:8" ht="12.75">
      <c r="A9" s="13"/>
      <c r="C9" s="1"/>
      <c r="D9" s="1"/>
      <c r="E9" s="1"/>
      <c r="F9" s="1"/>
      <c r="G9" s="1"/>
      <c r="H9" s="28"/>
    </row>
    <row r="10" spans="1:8" ht="12.75">
      <c r="A10" s="11" t="s">
        <v>0</v>
      </c>
      <c r="C10" s="1">
        <v>0</v>
      </c>
      <c r="D10" s="1">
        <v>0</v>
      </c>
      <c r="E10" s="1">
        <v>0</v>
      </c>
      <c r="F10" s="1">
        <v>0</v>
      </c>
      <c r="G10" s="1">
        <f>SUM(D10:F10)</f>
        <v>0</v>
      </c>
      <c r="H10" s="29" t="e">
        <f aca="true" t="shared" si="0" ref="H10:H39">SUM(D10:F10)/C10</f>
        <v>#DIV/0!</v>
      </c>
    </row>
    <row r="11" spans="1:8" ht="12.75">
      <c r="A11" s="11" t="s">
        <v>1</v>
      </c>
      <c r="C11" s="1">
        <v>33</v>
      </c>
      <c r="D11" s="1">
        <v>0</v>
      </c>
      <c r="E11" s="1">
        <v>0</v>
      </c>
      <c r="F11" s="1">
        <v>18</v>
      </c>
      <c r="G11" s="1">
        <f aca="true" t="shared" si="1" ref="G11:G41">SUM(D11:F11)</f>
        <v>18</v>
      </c>
      <c r="H11" s="29">
        <f t="shared" si="0"/>
        <v>0.5454545454545454</v>
      </c>
    </row>
    <row r="12" spans="1:8" ht="12.75">
      <c r="A12" s="11" t="s">
        <v>2</v>
      </c>
      <c r="C12" s="1">
        <v>100</v>
      </c>
      <c r="D12" s="1">
        <v>2</v>
      </c>
      <c r="E12" s="1">
        <v>0</v>
      </c>
      <c r="F12" s="1">
        <v>3</v>
      </c>
      <c r="G12" s="1">
        <f t="shared" si="1"/>
        <v>5</v>
      </c>
      <c r="H12" s="29">
        <f t="shared" si="0"/>
        <v>0.05</v>
      </c>
    </row>
    <row r="13" spans="1:8" ht="12.75">
      <c r="A13" s="11" t="s">
        <v>3</v>
      </c>
      <c r="C13" s="1">
        <v>232</v>
      </c>
      <c r="D13" s="1">
        <v>0</v>
      </c>
      <c r="E13" s="1">
        <v>4</v>
      </c>
      <c r="F13" s="1">
        <v>18</v>
      </c>
      <c r="G13" s="1">
        <f t="shared" si="1"/>
        <v>22</v>
      </c>
      <c r="H13" s="29">
        <f t="shared" si="0"/>
        <v>0.09482758620689655</v>
      </c>
    </row>
    <row r="14" spans="1:8" ht="12.75">
      <c r="A14" s="11" t="s">
        <v>4</v>
      </c>
      <c r="C14" s="1">
        <v>6</v>
      </c>
      <c r="D14" s="1">
        <v>0</v>
      </c>
      <c r="E14" s="1">
        <v>0</v>
      </c>
      <c r="F14" s="1">
        <v>3</v>
      </c>
      <c r="G14" s="1">
        <f t="shared" si="1"/>
        <v>3</v>
      </c>
      <c r="H14" s="29">
        <f t="shared" si="0"/>
        <v>0.5</v>
      </c>
    </row>
    <row r="15" spans="1:8" ht="12.75">
      <c r="A15" s="11" t="s">
        <v>5</v>
      </c>
      <c r="C15" s="1">
        <v>0</v>
      </c>
      <c r="D15" s="1">
        <v>0</v>
      </c>
      <c r="E15" s="1">
        <v>0</v>
      </c>
      <c r="F15" s="1">
        <v>0</v>
      </c>
      <c r="G15" s="1">
        <f t="shared" si="1"/>
        <v>0</v>
      </c>
      <c r="H15" s="29" t="e">
        <f t="shared" si="0"/>
        <v>#DIV/0!</v>
      </c>
    </row>
    <row r="16" spans="1:8" s="22" customFormat="1" ht="12.75">
      <c r="A16" s="24" t="s">
        <v>6</v>
      </c>
      <c r="C16" s="25">
        <v>44</v>
      </c>
      <c r="D16" s="25">
        <v>2</v>
      </c>
      <c r="E16" s="25">
        <v>0</v>
      </c>
      <c r="F16" s="25">
        <v>17</v>
      </c>
      <c r="G16" s="1">
        <f t="shared" si="1"/>
        <v>19</v>
      </c>
      <c r="H16" s="30">
        <f t="shared" si="0"/>
        <v>0.4318181818181818</v>
      </c>
    </row>
    <row r="17" spans="1:8" ht="12.75">
      <c r="A17" s="11" t="s">
        <v>7</v>
      </c>
      <c r="C17" s="1">
        <v>0</v>
      </c>
      <c r="D17" s="1">
        <v>2</v>
      </c>
      <c r="E17" s="1">
        <v>0</v>
      </c>
      <c r="F17" s="1">
        <v>0</v>
      </c>
      <c r="G17" s="1">
        <f t="shared" si="1"/>
        <v>2</v>
      </c>
      <c r="H17" s="29" t="e">
        <f t="shared" si="0"/>
        <v>#DIV/0!</v>
      </c>
    </row>
    <row r="18" spans="1:8" ht="12.75">
      <c r="A18" s="11" t="s">
        <v>8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  <c r="H18" s="29" t="e">
        <f t="shared" si="0"/>
        <v>#DIV/0!</v>
      </c>
    </row>
    <row r="19" spans="1:8" ht="12.75">
      <c r="A19" s="11" t="s">
        <v>9</v>
      </c>
      <c r="C19" s="1">
        <v>0</v>
      </c>
      <c r="D19" s="1">
        <v>0</v>
      </c>
      <c r="E19" s="1">
        <v>0</v>
      </c>
      <c r="F19" s="1">
        <v>0</v>
      </c>
      <c r="G19" s="1">
        <f t="shared" si="1"/>
        <v>0</v>
      </c>
      <c r="H19" s="29" t="e">
        <f t="shared" si="0"/>
        <v>#DIV/0!</v>
      </c>
    </row>
    <row r="20" spans="1:8" ht="12.75">
      <c r="A20" s="11" t="s">
        <v>10</v>
      </c>
      <c r="C20" s="1">
        <v>20</v>
      </c>
      <c r="D20" s="1">
        <v>0</v>
      </c>
      <c r="E20" s="1">
        <v>0</v>
      </c>
      <c r="F20" s="1">
        <v>1</v>
      </c>
      <c r="G20" s="1">
        <f t="shared" si="1"/>
        <v>1</v>
      </c>
      <c r="H20" s="29">
        <f t="shared" si="0"/>
        <v>0.05</v>
      </c>
    </row>
    <row r="21" spans="1:8" ht="12.75">
      <c r="A21" s="11" t="s">
        <v>11</v>
      </c>
      <c r="C21" s="1">
        <v>28</v>
      </c>
      <c r="D21" s="1">
        <v>0</v>
      </c>
      <c r="E21" s="1">
        <v>0</v>
      </c>
      <c r="F21" s="1">
        <v>4</v>
      </c>
      <c r="G21" s="1">
        <f t="shared" si="1"/>
        <v>4</v>
      </c>
      <c r="H21" s="29">
        <f t="shared" si="0"/>
        <v>0.14285714285714285</v>
      </c>
    </row>
    <row r="22" spans="1:8" ht="12.75">
      <c r="A22" s="11" t="s">
        <v>12</v>
      </c>
      <c r="C22" s="1">
        <v>0</v>
      </c>
      <c r="D22" s="1">
        <v>0</v>
      </c>
      <c r="E22" s="1">
        <v>0</v>
      </c>
      <c r="F22" s="1">
        <v>0</v>
      </c>
      <c r="G22" s="1">
        <f t="shared" si="1"/>
        <v>0</v>
      </c>
      <c r="H22" s="29" t="e">
        <f t="shared" si="0"/>
        <v>#DIV/0!</v>
      </c>
    </row>
    <row r="23" spans="1:8" ht="12.75">
      <c r="A23" s="11" t="s">
        <v>13</v>
      </c>
      <c r="C23" s="1">
        <v>0</v>
      </c>
      <c r="D23" s="1">
        <v>6</v>
      </c>
      <c r="E23" s="1">
        <v>0</v>
      </c>
      <c r="F23" s="1">
        <v>0</v>
      </c>
      <c r="G23" s="1">
        <f t="shared" si="1"/>
        <v>6</v>
      </c>
      <c r="H23" s="29" t="e">
        <f t="shared" si="0"/>
        <v>#DIV/0!</v>
      </c>
    </row>
    <row r="24" spans="1:8" ht="12.75">
      <c r="A24" s="11" t="s">
        <v>14</v>
      </c>
      <c r="C24" s="1">
        <v>1</v>
      </c>
      <c r="D24" s="1">
        <v>13</v>
      </c>
      <c r="E24" s="1">
        <v>0</v>
      </c>
      <c r="F24" s="1">
        <v>0</v>
      </c>
      <c r="G24" s="1">
        <f t="shared" si="1"/>
        <v>13</v>
      </c>
      <c r="H24" s="29">
        <f t="shared" si="0"/>
        <v>13</v>
      </c>
    </row>
    <row r="25" spans="1:8" ht="12.75">
      <c r="A25" s="11" t="s">
        <v>15</v>
      </c>
      <c r="C25" s="1">
        <v>11</v>
      </c>
      <c r="D25" s="1">
        <v>1</v>
      </c>
      <c r="E25" s="1">
        <v>0</v>
      </c>
      <c r="F25" s="1">
        <v>2</v>
      </c>
      <c r="G25" s="1">
        <f t="shared" si="1"/>
        <v>3</v>
      </c>
      <c r="H25" s="29">
        <f t="shared" si="0"/>
        <v>0.2727272727272727</v>
      </c>
    </row>
    <row r="26" spans="1:8" ht="12.75">
      <c r="A26" s="11" t="s">
        <v>16</v>
      </c>
      <c r="C26" s="1">
        <v>28</v>
      </c>
      <c r="D26" s="1">
        <v>3</v>
      </c>
      <c r="E26" s="1">
        <v>0</v>
      </c>
      <c r="F26" s="1">
        <v>8</v>
      </c>
      <c r="G26" s="1">
        <f t="shared" si="1"/>
        <v>11</v>
      </c>
      <c r="H26" s="29">
        <f t="shared" si="0"/>
        <v>0.39285714285714285</v>
      </c>
    </row>
    <row r="27" spans="1:8" ht="12.75">
      <c r="A27" s="11" t="s">
        <v>17</v>
      </c>
      <c r="C27" s="1">
        <v>0</v>
      </c>
      <c r="D27" s="1">
        <v>0</v>
      </c>
      <c r="E27" s="1">
        <v>0</v>
      </c>
      <c r="F27" s="1">
        <v>0</v>
      </c>
      <c r="G27" s="1">
        <f t="shared" si="1"/>
        <v>0</v>
      </c>
      <c r="H27" s="29" t="e">
        <f t="shared" si="0"/>
        <v>#DIV/0!</v>
      </c>
    </row>
    <row r="28" spans="1:8" ht="12.75">
      <c r="A28" s="11" t="s">
        <v>18</v>
      </c>
      <c r="C28" s="1">
        <v>4</v>
      </c>
      <c r="D28" s="1">
        <v>0</v>
      </c>
      <c r="E28" s="1">
        <v>0</v>
      </c>
      <c r="F28" s="1">
        <v>1</v>
      </c>
      <c r="G28" s="1">
        <f t="shared" si="1"/>
        <v>1</v>
      </c>
      <c r="H28" s="29">
        <f t="shared" si="0"/>
        <v>0.25</v>
      </c>
    </row>
    <row r="29" spans="1:8" ht="12.75">
      <c r="A29" s="11" t="s">
        <v>19</v>
      </c>
      <c r="C29" s="1">
        <v>0</v>
      </c>
      <c r="D29" s="1">
        <v>0</v>
      </c>
      <c r="E29" s="1">
        <v>0</v>
      </c>
      <c r="F29" s="1">
        <v>0</v>
      </c>
      <c r="G29" s="1">
        <f t="shared" si="1"/>
        <v>0</v>
      </c>
      <c r="H29" s="29" t="e">
        <f t="shared" si="0"/>
        <v>#DIV/0!</v>
      </c>
    </row>
    <row r="30" spans="1:8" ht="12.75">
      <c r="A30" s="11" t="s">
        <v>20</v>
      </c>
      <c r="C30" s="1">
        <v>5</v>
      </c>
      <c r="D30" s="1">
        <v>0</v>
      </c>
      <c r="E30" s="1">
        <v>0</v>
      </c>
      <c r="F30" s="1">
        <v>1</v>
      </c>
      <c r="G30" s="1">
        <f t="shared" si="1"/>
        <v>1</v>
      </c>
      <c r="H30" s="29">
        <f t="shared" si="0"/>
        <v>0.2</v>
      </c>
    </row>
    <row r="31" spans="1:8" ht="12.75">
      <c r="A31" s="11" t="s">
        <v>21</v>
      </c>
      <c r="C31" s="1">
        <v>1</v>
      </c>
      <c r="D31" s="1">
        <v>0</v>
      </c>
      <c r="E31" s="1">
        <v>0</v>
      </c>
      <c r="F31" s="1">
        <v>0</v>
      </c>
      <c r="G31" s="1">
        <f t="shared" si="1"/>
        <v>0</v>
      </c>
      <c r="H31" s="29">
        <f t="shared" si="0"/>
        <v>0</v>
      </c>
    </row>
    <row r="32" spans="1:8" ht="12.75">
      <c r="A32" s="11" t="s">
        <v>22</v>
      </c>
      <c r="C32" s="1">
        <v>0</v>
      </c>
      <c r="D32" s="1">
        <v>0</v>
      </c>
      <c r="E32" s="1">
        <v>0</v>
      </c>
      <c r="F32" s="1">
        <v>0</v>
      </c>
      <c r="G32" s="1">
        <f t="shared" si="1"/>
        <v>0</v>
      </c>
      <c r="H32" s="29" t="e">
        <f t="shared" si="0"/>
        <v>#DIV/0!</v>
      </c>
    </row>
    <row r="33" spans="1:8" ht="12.75">
      <c r="A33" s="11" t="s">
        <v>23</v>
      </c>
      <c r="C33" s="1">
        <v>0</v>
      </c>
      <c r="D33" s="1">
        <v>0</v>
      </c>
      <c r="E33" s="1">
        <v>0</v>
      </c>
      <c r="F33" s="1">
        <v>0</v>
      </c>
      <c r="G33" s="1">
        <f t="shared" si="1"/>
        <v>0</v>
      </c>
      <c r="H33" s="29" t="e">
        <f t="shared" si="0"/>
        <v>#DIV/0!</v>
      </c>
    </row>
    <row r="34" spans="1:8" ht="12.75">
      <c r="A34" s="11" t="s">
        <v>24</v>
      </c>
      <c r="C34" s="1">
        <v>30</v>
      </c>
      <c r="D34" s="1">
        <v>2</v>
      </c>
      <c r="E34" s="1">
        <v>0</v>
      </c>
      <c r="F34" s="1">
        <v>9</v>
      </c>
      <c r="G34" s="1">
        <f t="shared" si="1"/>
        <v>11</v>
      </c>
      <c r="H34" s="29">
        <f t="shared" si="0"/>
        <v>0.36666666666666664</v>
      </c>
    </row>
    <row r="35" spans="1:8" ht="12.75">
      <c r="A35" s="11" t="s">
        <v>25</v>
      </c>
      <c r="C35" s="1">
        <v>63</v>
      </c>
      <c r="D35" s="1">
        <v>2</v>
      </c>
      <c r="E35" s="1">
        <v>1</v>
      </c>
      <c r="F35" s="1">
        <v>4</v>
      </c>
      <c r="G35" s="1">
        <f t="shared" si="1"/>
        <v>7</v>
      </c>
      <c r="H35" s="29">
        <f t="shared" si="0"/>
        <v>0.1111111111111111</v>
      </c>
    </row>
    <row r="36" spans="1:8" ht="12.75">
      <c r="A36" s="11" t="s">
        <v>26</v>
      </c>
      <c r="C36" s="1">
        <v>0</v>
      </c>
      <c r="D36" s="1">
        <v>0</v>
      </c>
      <c r="E36" s="1">
        <v>0</v>
      </c>
      <c r="F36" s="1">
        <v>0</v>
      </c>
      <c r="G36" s="1">
        <f t="shared" si="1"/>
        <v>0</v>
      </c>
      <c r="H36" s="29" t="e">
        <f t="shared" si="0"/>
        <v>#DIV/0!</v>
      </c>
    </row>
    <row r="37" spans="1:8" ht="12.75">
      <c r="A37" s="11" t="s">
        <v>27</v>
      </c>
      <c r="C37" s="1">
        <v>0</v>
      </c>
      <c r="D37" s="1">
        <v>0</v>
      </c>
      <c r="E37" s="1">
        <v>0</v>
      </c>
      <c r="F37" s="1">
        <v>0</v>
      </c>
      <c r="G37" s="1">
        <f t="shared" si="1"/>
        <v>0</v>
      </c>
      <c r="H37" s="29" t="e">
        <f t="shared" si="0"/>
        <v>#DIV/0!</v>
      </c>
    </row>
    <row r="38" spans="1:8" ht="12.75">
      <c r="A38" s="12" t="s">
        <v>28</v>
      </c>
      <c r="C38" s="1">
        <v>0</v>
      </c>
      <c r="D38" s="1">
        <v>0</v>
      </c>
      <c r="E38" s="1">
        <v>0</v>
      </c>
      <c r="F38" s="1">
        <v>0</v>
      </c>
      <c r="G38" s="1">
        <f t="shared" si="1"/>
        <v>0</v>
      </c>
      <c r="H38" s="29" t="e">
        <f t="shared" si="0"/>
        <v>#DIV/0!</v>
      </c>
    </row>
    <row r="39" spans="1:8" ht="12.75">
      <c r="A39" s="12" t="s">
        <v>29</v>
      </c>
      <c r="C39" s="1">
        <v>40</v>
      </c>
      <c r="D39" s="1">
        <v>2</v>
      </c>
      <c r="E39" s="1">
        <v>0</v>
      </c>
      <c r="F39" s="1">
        <v>0</v>
      </c>
      <c r="G39" s="1">
        <f t="shared" si="1"/>
        <v>2</v>
      </c>
      <c r="H39" s="29">
        <f t="shared" si="0"/>
        <v>0.05</v>
      </c>
    </row>
    <row r="40" spans="1:8" ht="12.75">
      <c r="A40" s="12" t="s">
        <v>30</v>
      </c>
      <c r="C40" s="1">
        <v>0</v>
      </c>
      <c r="D40" s="1">
        <v>3</v>
      </c>
      <c r="E40" s="1">
        <v>0</v>
      </c>
      <c r="F40" s="1">
        <v>0</v>
      </c>
      <c r="G40" s="1">
        <f t="shared" si="1"/>
        <v>3</v>
      </c>
      <c r="H40" s="28"/>
    </row>
    <row r="41" spans="1:8" ht="12.75">
      <c r="A41" s="12" t="s">
        <v>31</v>
      </c>
      <c r="C41" s="1">
        <v>0</v>
      </c>
      <c r="D41" s="1">
        <v>0</v>
      </c>
      <c r="E41" s="1">
        <v>0</v>
      </c>
      <c r="F41" s="1">
        <v>0</v>
      </c>
      <c r="G41" s="1">
        <f t="shared" si="1"/>
        <v>0</v>
      </c>
      <c r="H41" s="28"/>
    </row>
    <row r="42" spans="1:8" ht="12.75">
      <c r="A42" s="12"/>
      <c r="C42" s="1"/>
      <c r="D42" s="1"/>
      <c r="E42" s="1"/>
      <c r="F42" s="1"/>
      <c r="G42" s="1"/>
      <c r="H42" s="28"/>
    </row>
    <row r="43" spans="1:8" s="32" customFormat="1" ht="12.75">
      <c r="A43" s="31" t="s">
        <v>32</v>
      </c>
      <c r="C43" s="10">
        <f>SUM(C1:C41)</f>
        <v>646</v>
      </c>
      <c r="D43" s="10">
        <f>SUM(D1:D41)</f>
        <v>38</v>
      </c>
      <c r="E43" s="10">
        <f>SUM(E1:E41)</f>
        <v>5</v>
      </c>
      <c r="F43" s="10">
        <f>SUM(F1:F41)</f>
        <v>89</v>
      </c>
      <c r="G43" s="10"/>
      <c r="H43" s="33">
        <f>SUM(D43:F43)/C43</f>
        <v>0.2043343653250774</v>
      </c>
    </row>
    <row r="44" spans="1:8" ht="12.75">
      <c r="A44" s="16"/>
      <c r="C44" s="1"/>
      <c r="D44" s="1"/>
      <c r="E44" s="1"/>
      <c r="F44" s="1"/>
      <c r="G44" s="1"/>
      <c r="H44" s="28"/>
    </row>
    <row r="45" spans="1:8" ht="12.75">
      <c r="A45" s="16"/>
      <c r="C45" s="1"/>
      <c r="D45" s="1"/>
      <c r="E45" s="1"/>
      <c r="F45" s="1"/>
      <c r="G45" s="1"/>
      <c r="H45" s="28"/>
    </row>
    <row r="46" spans="1:8" ht="12.75">
      <c r="A46" s="16"/>
      <c r="C46" s="1"/>
      <c r="D46" s="1"/>
      <c r="E46" s="1"/>
      <c r="F46" s="1"/>
      <c r="G46" s="1"/>
      <c r="H46" s="28"/>
    </row>
    <row r="47" spans="1:8" ht="12.75">
      <c r="A47" s="16"/>
      <c r="C47" s="1"/>
      <c r="D47" s="1"/>
      <c r="E47" s="1"/>
      <c r="F47" s="1"/>
      <c r="G47" s="1"/>
      <c r="H47" s="28"/>
    </row>
    <row r="48" spans="1:8" ht="12.75">
      <c r="A48" s="16"/>
      <c r="C48" s="1"/>
      <c r="D48" s="1"/>
      <c r="E48" s="1"/>
      <c r="F48" s="1"/>
      <c r="G48" s="1"/>
      <c r="H48" s="28"/>
    </row>
    <row r="49" spans="1:8" ht="12.75">
      <c r="A49" s="16"/>
      <c r="C49" s="1"/>
      <c r="D49" s="1"/>
      <c r="E49" s="1"/>
      <c r="F49" s="1"/>
      <c r="G49" s="1"/>
      <c r="H49" s="28"/>
    </row>
    <row r="50" spans="1:8" ht="12.75">
      <c r="A50" s="16"/>
      <c r="C50" s="1"/>
      <c r="D50" s="1"/>
      <c r="E50" s="1"/>
      <c r="F50" s="1"/>
      <c r="G50" s="1"/>
      <c r="H50" s="28"/>
    </row>
    <row r="51" spans="1:8" ht="12.75">
      <c r="A51" s="16"/>
      <c r="C51" s="1"/>
      <c r="D51" s="1"/>
      <c r="E51" s="1"/>
      <c r="F51" s="1"/>
      <c r="G51" s="1"/>
      <c r="H51" s="28"/>
    </row>
    <row r="52" spans="1:8" ht="12.75">
      <c r="A52" s="16"/>
      <c r="C52" s="1"/>
      <c r="D52" s="1"/>
      <c r="E52" s="1"/>
      <c r="F52" s="1"/>
      <c r="G52" s="1"/>
      <c r="H52" s="28"/>
    </row>
    <row r="53" spans="1:8" ht="12.75">
      <c r="A53" s="16"/>
      <c r="C53" s="1"/>
      <c r="D53" s="1"/>
      <c r="E53" s="1"/>
      <c r="F53" s="1"/>
      <c r="G53" s="1"/>
      <c r="H53" s="28"/>
    </row>
    <row r="54" spans="1:8" ht="12.75">
      <c r="A54" s="16"/>
      <c r="C54" s="1"/>
      <c r="D54" s="1"/>
      <c r="E54" s="1"/>
      <c r="F54" s="1"/>
      <c r="G54" s="1"/>
      <c r="H54" s="28"/>
    </row>
    <row r="55" spans="1:8" ht="12.75">
      <c r="A55" s="16"/>
      <c r="C55" s="1"/>
      <c r="D55" s="1"/>
      <c r="E55" s="1"/>
      <c r="F55" s="1"/>
      <c r="G55" s="1"/>
      <c r="H55" s="28"/>
    </row>
    <row r="56" spans="1:8" ht="12.75">
      <c r="A56" s="16"/>
      <c r="C56" s="1"/>
      <c r="D56" s="1"/>
      <c r="E56" s="1"/>
      <c r="F56" s="1"/>
      <c r="G56" s="1"/>
      <c r="H56" s="28"/>
    </row>
    <row r="57" spans="1:8" ht="12.75">
      <c r="A57" s="16"/>
      <c r="C57" s="1"/>
      <c r="D57" s="1"/>
      <c r="E57" s="1"/>
      <c r="F57" s="1"/>
      <c r="G57" s="1"/>
      <c r="H57" s="28"/>
    </row>
    <row r="58" spans="1:8" ht="12.75">
      <c r="A58" s="16"/>
      <c r="C58" s="1"/>
      <c r="D58" s="1"/>
      <c r="E58" s="1"/>
      <c r="F58" s="1"/>
      <c r="G58" s="1"/>
      <c r="H58" s="28"/>
    </row>
    <row r="59" spans="1:8" ht="12.75">
      <c r="A59" s="16"/>
      <c r="C59" s="1"/>
      <c r="D59" s="1"/>
      <c r="E59" s="1"/>
      <c r="F59" s="1"/>
      <c r="G59" s="1"/>
      <c r="H59" s="28"/>
    </row>
    <row r="60" spans="1:8" ht="12.75">
      <c r="A60" s="16"/>
      <c r="C60" s="1"/>
      <c r="D60" s="1"/>
      <c r="E60" s="1"/>
      <c r="F60" s="1"/>
      <c r="G60" s="1"/>
      <c r="H60" s="28"/>
    </row>
    <row r="61" spans="1:8" ht="12.75">
      <c r="A61" s="16"/>
      <c r="C61" s="1"/>
      <c r="D61" s="1"/>
      <c r="E61" s="1"/>
      <c r="F61" s="1"/>
      <c r="G61" s="1"/>
      <c r="H61" s="28"/>
    </row>
    <row r="62" spans="1:8" ht="12.75">
      <c r="A62" s="16"/>
      <c r="C62" s="1"/>
      <c r="D62" s="1"/>
      <c r="E62" s="1"/>
      <c r="F62" s="1"/>
      <c r="G62" s="1"/>
      <c r="H62" s="28"/>
    </row>
    <row r="63" spans="1:8" ht="12.75">
      <c r="A63" s="16"/>
      <c r="C63" s="1"/>
      <c r="D63" s="1"/>
      <c r="E63" s="1"/>
      <c r="F63" s="1"/>
      <c r="G63" s="1"/>
      <c r="H63" s="28"/>
    </row>
    <row r="64" spans="1:8" ht="12.75">
      <c r="A64" s="16"/>
      <c r="C64" s="1"/>
      <c r="D64" s="1"/>
      <c r="E64" s="1"/>
      <c r="F64" s="1"/>
      <c r="G64" s="1"/>
      <c r="H64" s="28"/>
    </row>
    <row r="65" spans="1:8" ht="12.75">
      <c r="A65" s="16"/>
      <c r="C65" s="1"/>
      <c r="D65" s="1"/>
      <c r="E65" s="1"/>
      <c r="F65" s="1"/>
      <c r="G65" s="1"/>
      <c r="H65" s="28"/>
    </row>
    <row r="66" spans="1:8" ht="12.75">
      <c r="A66" s="16"/>
      <c r="C66" s="1"/>
      <c r="D66" s="1"/>
      <c r="E66" s="1"/>
      <c r="F66" s="1"/>
      <c r="G66" s="1"/>
      <c r="H66" s="28"/>
    </row>
    <row r="67" spans="1:8" ht="12.75">
      <c r="A67" s="16"/>
      <c r="C67" s="1"/>
      <c r="D67" s="1"/>
      <c r="E67" s="1"/>
      <c r="F67" s="1"/>
      <c r="G67" s="1"/>
      <c r="H67" s="28"/>
    </row>
    <row r="68" spans="1:8" ht="12.75">
      <c r="A68" s="16"/>
      <c r="C68" s="1"/>
      <c r="D68" s="1"/>
      <c r="E68" s="1"/>
      <c r="F68" s="1"/>
      <c r="G68" s="1"/>
      <c r="H68" s="28"/>
    </row>
    <row r="69" spans="1:8" ht="12.75">
      <c r="A69" s="16"/>
      <c r="C69" s="1"/>
      <c r="D69" s="1"/>
      <c r="E69" s="1"/>
      <c r="F69" s="1"/>
      <c r="G69" s="1"/>
      <c r="H69" s="28"/>
    </row>
    <row r="70" spans="1:8" ht="12.75">
      <c r="A70" s="16"/>
      <c r="C70" s="1"/>
      <c r="D70" s="1"/>
      <c r="E70" s="1"/>
      <c r="F70" s="1"/>
      <c r="G70" s="1"/>
      <c r="H70" s="28"/>
    </row>
    <row r="71" spans="1:8" ht="12.75">
      <c r="A71" s="16"/>
      <c r="C71" s="1"/>
      <c r="D71" s="1"/>
      <c r="E71" s="1"/>
      <c r="F71" s="1"/>
      <c r="G71" s="1"/>
      <c r="H71" s="28"/>
    </row>
    <row r="72" spans="1:8" ht="12.75">
      <c r="A72" s="16"/>
      <c r="C72" s="1"/>
      <c r="D72" s="1"/>
      <c r="E72" s="1"/>
      <c r="F72" s="1"/>
      <c r="G72" s="1"/>
      <c r="H72" s="28"/>
    </row>
    <row r="73" spans="1:8" ht="12.75">
      <c r="A73" s="16"/>
      <c r="C73" s="1"/>
      <c r="D73" s="1"/>
      <c r="E73" s="1"/>
      <c r="F73" s="1"/>
      <c r="G73" s="1"/>
      <c r="H73" s="28"/>
    </row>
    <row r="74" spans="1:8" ht="12.75">
      <c r="A74" s="16"/>
      <c r="C74" s="1"/>
      <c r="D74" s="1"/>
      <c r="E74" s="1"/>
      <c r="F74" s="1"/>
      <c r="G74" s="1"/>
      <c r="H74" s="28"/>
    </row>
    <row r="75" spans="1:8" ht="12.75">
      <c r="A75" s="16"/>
      <c r="C75" s="1"/>
      <c r="D75" s="1"/>
      <c r="E75" s="1"/>
      <c r="F75" s="1"/>
      <c r="G75" s="1"/>
      <c r="H75" s="28"/>
    </row>
    <row r="76" spans="1:8" ht="12.75">
      <c r="A76" s="16"/>
      <c r="C76" s="1"/>
      <c r="D76" s="1"/>
      <c r="E76" s="1"/>
      <c r="F76" s="1"/>
      <c r="G76" s="1"/>
      <c r="H76" s="28"/>
    </row>
    <row r="77" spans="1:8" ht="12.75">
      <c r="A77" s="16"/>
      <c r="C77" s="1"/>
      <c r="D77" s="1"/>
      <c r="E77" s="1"/>
      <c r="F77" s="1"/>
      <c r="G77" s="1"/>
      <c r="H77" s="28"/>
    </row>
    <row r="78" spans="1:8" ht="12.75">
      <c r="A78" s="16"/>
      <c r="C78" s="1"/>
      <c r="D78" s="1"/>
      <c r="E78" s="1"/>
      <c r="F78" s="1"/>
      <c r="G78" s="1"/>
      <c r="H78" s="28"/>
    </row>
    <row r="79" spans="1:8" ht="12.75">
      <c r="A79" s="16"/>
      <c r="C79" s="1"/>
      <c r="D79" s="1"/>
      <c r="E79" s="1"/>
      <c r="F79" s="1"/>
      <c r="G79" s="1"/>
      <c r="H79" s="28"/>
    </row>
    <row r="80" spans="1:8" ht="12.75">
      <c r="A80" s="16"/>
      <c r="C80" s="1"/>
      <c r="D80" s="1"/>
      <c r="E80" s="1"/>
      <c r="F80" s="1"/>
      <c r="G80" s="1"/>
      <c r="H80" s="28"/>
    </row>
    <row r="81" spans="1:8" ht="12.75">
      <c r="A81" s="16"/>
      <c r="C81" s="1"/>
      <c r="D81" s="1"/>
      <c r="E81" s="1"/>
      <c r="F81" s="1"/>
      <c r="G81" s="1"/>
      <c r="H81" s="28"/>
    </row>
    <row r="82" spans="1:8" ht="12.75">
      <c r="A82" s="16"/>
      <c r="C82" s="1"/>
      <c r="D82" s="1"/>
      <c r="E82" s="1"/>
      <c r="F82" s="1"/>
      <c r="G82" s="1"/>
      <c r="H82" s="28"/>
    </row>
    <row r="83" spans="1:8" ht="12.75">
      <c r="A83" s="16"/>
      <c r="C83" s="1"/>
      <c r="D83" s="1"/>
      <c r="E83" s="1"/>
      <c r="F83" s="1"/>
      <c r="G83" s="1"/>
      <c r="H83" s="28"/>
    </row>
    <row r="84" spans="1:8" ht="12.75">
      <c r="A84" s="16"/>
      <c r="C84" s="1"/>
      <c r="D84" s="1"/>
      <c r="E84" s="1"/>
      <c r="F84" s="1"/>
      <c r="G84" s="1"/>
      <c r="H84" s="28"/>
    </row>
    <row r="85" spans="1:8" ht="12.75">
      <c r="A85" s="16"/>
      <c r="C85" s="1"/>
      <c r="D85" s="1"/>
      <c r="E85" s="1"/>
      <c r="F85" s="1"/>
      <c r="G85" s="1"/>
      <c r="H85" s="28"/>
    </row>
    <row r="86" spans="1:8" ht="12.75">
      <c r="A86" s="16"/>
      <c r="C86" s="1"/>
      <c r="D86" s="1"/>
      <c r="E86" s="1"/>
      <c r="F86" s="1"/>
      <c r="G86" s="1"/>
      <c r="H86" s="28"/>
    </row>
    <row r="87" spans="1:8" ht="12.75">
      <c r="A87" s="16"/>
      <c r="C87" s="1"/>
      <c r="D87" s="1"/>
      <c r="E87" s="1"/>
      <c r="F87" s="1"/>
      <c r="G87" s="1"/>
      <c r="H87" s="28"/>
    </row>
    <row r="88" spans="1:8" ht="12.75">
      <c r="A88" s="16"/>
      <c r="C88" s="1"/>
      <c r="D88" s="1"/>
      <c r="E88" s="1"/>
      <c r="F88" s="1"/>
      <c r="G88" s="1"/>
      <c r="H88" s="28"/>
    </row>
    <row r="89" spans="1:8" ht="12.75">
      <c r="A89" s="16"/>
      <c r="C89" s="1"/>
      <c r="D89" s="1"/>
      <c r="E89" s="1"/>
      <c r="F89" s="1"/>
      <c r="G89" s="1"/>
      <c r="H89" s="28"/>
    </row>
    <row r="90" spans="1:8" ht="12.75">
      <c r="A90" s="16"/>
      <c r="C90" s="1"/>
      <c r="D90" s="1"/>
      <c r="E90" s="1"/>
      <c r="F90" s="1"/>
      <c r="G90" s="1"/>
      <c r="H90" s="28"/>
    </row>
    <row r="91" spans="1:8" ht="12.75">
      <c r="A91" s="16"/>
      <c r="C91" s="1"/>
      <c r="D91" s="1"/>
      <c r="E91" s="1"/>
      <c r="F91" s="1"/>
      <c r="G91" s="1"/>
      <c r="H91" s="28"/>
    </row>
    <row r="92" spans="1:8" ht="12.75">
      <c r="A92" s="16"/>
      <c r="C92" s="1"/>
      <c r="D92" s="1"/>
      <c r="E92" s="1"/>
      <c r="F92" s="1"/>
      <c r="G92" s="1"/>
      <c r="H92" s="28"/>
    </row>
    <row r="93" spans="1:8" ht="12.75">
      <c r="A93" s="16"/>
      <c r="C93" s="1"/>
      <c r="D93" s="1"/>
      <c r="E93" s="1"/>
      <c r="F93" s="1"/>
      <c r="G93" s="1"/>
      <c r="H93" s="28"/>
    </row>
    <row r="94" spans="1:8" ht="12.75">
      <c r="A94" s="16"/>
      <c r="C94" s="1"/>
      <c r="D94" s="1"/>
      <c r="E94" s="1"/>
      <c r="F94" s="1"/>
      <c r="G94" s="1"/>
      <c r="H94" s="28"/>
    </row>
    <row r="95" spans="1:8" ht="12.75">
      <c r="A95" s="16"/>
      <c r="C95" s="1"/>
      <c r="D95" s="1"/>
      <c r="E95" s="1"/>
      <c r="F95" s="1"/>
      <c r="G95" s="1"/>
      <c r="H95" s="28"/>
    </row>
    <row r="96" spans="1:8" ht="12.75">
      <c r="A96" s="16"/>
      <c r="C96" s="1"/>
      <c r="D96" s="1"/>
      <c r="E96" s="1"/>
      <c r="F96" s="1"/>
      <c r="G96" s="1"/>
      <c r="H96" s="28"/>
    </row>
    <row r="97" spans="1:8" ht="12.75">
      <c r="A97" s="16"/>
      <c r="C97" s="1"/>
      <c r="D97" s="1"/>
      <c r="E97" s="1"/>
      <c r="F97" s="1"/>
      <c r="G97" s="1"/>
      <c r="H97" s="28"/>
    </row>
    <row r="98" spans="1:8" ht="12.75">
      <c r="A98" s="16"/>
      <c r="C98" s="1"/>
      <c r="D98" s="1"/>
      <c r="E98" s="1"/>
      <c r="F98" s="1"/>
      <c r="G98" s="1"/>
      <c r="H98" s="28"/>
    </row>
    <row r="99" spans="1:8" ht="12.75">
      <c r="A99" s="16"/>
      <c r="C99" s="1"/>
      <c r="D99" s="1"/>
      <c r="E99" s="1"/>
      <c r="F99" s="1"/>
      <c r="G99" s="1"/>
      <c r="H99" s="28"/>
    </row>
    <row r="100" spans="1:8" ht="12.75">
      <c r="A100" s="16"/>
      <c r="C100" s="1"/>
      <c r="D100" s="1"/>
      <c r="E100" s="1"/>
      <c r="F100" s="1"/>
      <c r="G100" s="1"/>
      <c r="H100" s="28"/>
    </row>
    <row r="101" spans="1:8" ht="12.75">
      <c r="A101" s="16"/>
      <c r="C101" s="1"/>
      <c r="D101" s="1"/>
      <c r="E101" s="1"/>
      <c r="F101" s="1"/>
      <c r="G101" s="1"/>
      <c r="H101" s="28"/>
    </row>
    <row r="102" spans="1:8" ht="12.75">
      <c r="A102" s="16"/>
      <c r="C102" s="1"/>
      <c r="D102" s="1"/>
      <c r="E102" s="1"/>
      <c r="F102" s="1"/>
      <c r="G102" s="1"/>
      <c r="H102" s="28"/>
    </row>
    <row r="103" spans="1:8" ht="12.75">
      <c r="A103" s="16"/>
      <c r="C103" s="1"/>
      <c r="D103" s="1"/>
      <c r="E103" s="1"/>
      <c r="F103" s="1"/>
      <c r="G103" s="1"/>
      <c r="H103" s="28"/>
    </row>
    <row r="104" spans="1:8" ht="12.75">
      <c r="A104" s="16"/>
      <c r="C104" s="1"/>
      <c r="D104" s="1"/>
      <c r="E104" s="1"/>
      <c r="F104" s="1"/>
      <c r="G104" s="1"/>
      <c r="H104" s="28"/>
    </row>
    <row r="105" spans="1:8" ht="12.75">
      <c r="A105" s="16"/>
      <c r="C105" s="1"/>
      <c r="D105" s="1"/>
      <c r="E105" s="1"/>
      <c r="F105" s="1"/>
      <c r="G105" s="1"/>
      <c r="H105" s="28"/>
    </row>
  </sheetData>
  <printOptions/>
  <pageMargins left="1.45" right="0.78" top="0.32" bottom="0.17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2010-11-22T20:35:42Z</cp:lastPrinted>
  <dcterms:created xsi:type="dcterms:W3CDTF">2009-11-10T15:56:58Z</dcterms:created>
  <dcterms:modified xsi:type="dcterms:W3CDTF">2010-12-27T13:40:46Z</dcterms:modified>
  <cp:category/>
  <cp:version/>
  <cp:contentType/>
  <cp:contentStatus/>
</cp:coreProperties>
</file>