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summary" sheetId="1" r:id="rId1"/>
  </sheets>
  <definedNames>
    <definedName name="_xlnm.Print_Area" localSheetId="0">'summary'!$A$7:$I$247</definedName>
    <definedName name="_xlnm.Print_Titles" localSheetId="0">'summary'!$1:$6</definedName>
  </definedNames>
  <calcPr fullCalcOnLoad="1"/>
</workbook>
</file>

<file path=xl/sharedStrings.xml><?xml version="1.0" encoding="utf-8"?>
<sst xmlns="http://schemas.openxmlformats.org/spreadsheetml/2006/main" count="588" uniqueCount="237">
  <si>
    <t>51.3801</t>
  </si>
  <si>
    <t>NURSING (ADN)</t>
  </si>
  <si>
    <t>51.3901</t>
  </si>
  <si>
    <t>LICENSED PRACTICAL NURSING</t>
  </si>
  <si>
    <t>ASSOCIATE DEGREE NURSING</t>
  </si>
  <si>
    <t>PRACTICAL NURSING</t>
  </si>
  <si>
    <t>51.0602</t>
  </si>
  <si>
    <t>DENTAL HYGIENE</t>
  </si>
  <si>
    <t>51.0803</t>
  </si>
  <si>
    <t>OCCUPATIONAL THERAPY ASSISTANT</t>
  </si>
  <si>
    <t>51.0908</t>
  </si>
  <si>
    <t>RESPIRATORY THERAPY</t>
  </si>
  <si>
    <t>ASSOCIATE DEGREE NURSING - R.N.</t>
  </si>
  <si>
    <t>43.0107</t>
  </si>
  <si>
    <t>CRIMINAL JUSTICE -POLICE TRAINING CERT OF ACHIEVEMENT</t>
  </si>
  <si>
    <t>43.0203</t>
  </si>
  <si>
    <t>FIRE FIGHTER TECHNICIAN</t>
  </si>
  <si>
    <t>48.0508</t>
  </si>
  <si>
    <t>WELDING ENGINEERING TECHNOLOGY ADVANCED CERTIFICATE</t>
  </si>
  <si>
    <t>51.0601</t>
  </si>
  <si>
    <t>DENTAL ASSISTING ADVANCED CERTIFICATE</t>
  </si>
  <si>
    <t>51.0907</t>
  </si>
  <si>
    <t>RADIOGRAPHY</t>
  </si>
  <si>
    <t>51.0909</t>
  </si>
  <si>
    <t>SURGICAL TECHNOLOGY ADVANCED CERTIFICATE</t>
  </si>
  <si>
    <t>51.0910</t>
  </si>
  <si>
    <t>DIAGNOSTIC MEDICAL SONOGRAPHY ADVANCED CERTIFICATE</t>
  </si>
  <si>
    <t>NURSING RN TRANSITION TRACK - LICENSED PARAMEDIC TO RN</t>
  </si>
  <si>
    <t>PRACTICAL NURSE ADVANCED CERTIFICATE</t>
  </si>
  <si>
    <t>47.0604</t>
  </si>
  <si>
    <t>AUTOMOTIVE TECHNICIAN</t>
  </si>
  <si>
    <t>47.9999</t>
  </si>
  <si>
    <t>AUTOMOTIVE SERVICE</t>
  </si>
  <si>
    <t>51.0801</t>
  </si>
  <si>
    <t>MEDICAL ASSISTANT</t>
  </si>
  <si>
    <t>ASSOCIATE OF APPLIED SCIENCE IN NURSING</t>
  </si>
  <si>
    <t>51.3902</t>
  </si>
  <si>
    <t>Nursing Assistant/Aide</t>
  </si>
  <si>
    <t>43.0103</t>
  </si>
  <si>
    <t>LAW ENFORCEMENT</t>
  </si>
  <si>
    <t>OCC THERAPY ASSTNG</t>
  </si>
  <si>
    <t>RADIOLOGIC TECH</t>
  </si>
  <si>
    <t>ASSOC DEG NURSING</t>
  </si>
  <si>
    <t>PRACTICAL NURSING, CERT</t>
  </si>
  <si>
    <t>11.0201</t>
  </si>
  <si>
    <t>Computer Information Systems</t>
  </si>
  <si>
    <t>11.0901</t>
  </si>
  <si>
    <t>Networking</t>
  </si>
  <si>
    <t>15.0613</t>
  </si>
  <si>
    <t>Computer Numerical Control</t>
  </si>
  <si>
    <t>Medical Assistant</t>
  </si>
  <si>
    <t>51.0805</t>
  </si>
  <si>
    <t>Pharmacy Technician</t>
  </si>
  <si>
    <t>51.0806</t>
  </si>
  <si>
    <t>Physical Therapist Assistant</t>
  </si>
  <si>
    <t>51.0904</t>
  </si>
  <si>
    <t>Paramedic</t>
  </si>
  <si>
    <t>Respiratory Therapist</t>
  </si>
  <si>
    <t>Surgical Technologist</t>
  </si>
  <si>
    <t>Nursing</t>
  </si>
  <si>
    <t>52.0402</t>
  </si>
  <si>
    <t>Administrative Information System Management</t>
  </si>
  <si>
    <t>49.0102</t>
  </si>
  <si>
    <t>AAS - Aviation Flight Technology</t>
  </si>
  <si>
    <t>AAS - Medical Assistant</t>
  </si>
  <si>
    <t>AAS - Emergency Medical Services</t>
  </si>
  <si>
    <t>51.0911</t>
  </si>
  <si>
    <t>AAS - Radiography</t>
  </si>
  <si>
    <t>AAS - Nursing</t>
  </si>
  <si>
    <t>Certificate - Practical Nursing</t>
  </si>
  <si>
    <t>Law Enforcement</t>
  </si>
  <si>
    <t>Law Enforcement Criminal Justice</t>
  </si>
  <si>
    <t>POLICE ACADEMY</t>
  </si>
  <si>
    <t>WELDING TECHNOLOGIES</t>
  </si>
  <si>
    <t>Welding Technologies -Certificate</t>
  </si>
  <si>
    <t>Medical Assistant Technology</t>
  </si>
  <si>
    <t>Emergency Medical Services</t>
  </si>
  <si>
    <t>Emergency Medical Technology</t>
  </si>
  <si>
    <t>Law Enforcement (255)</t>
  </si>
  <si>
    <t>Fire Science (137) with KVCC</t>
  </si>
  <si>
    <t>Industrial Welding (155)</t>
  </si>
  <si>
    <t>Dental Hygiene (228)</t>
  </si>
  <si>
    <t>Physical Therapist Assistant (283)</t>
  </si>
  <si>
    <t>Basic Emergency Medical Technician (127)</t>
  </si>
  <si>
    <t>Radiographer (288)</t>
  </si>
  <si>
    <t>51.1004</t>
  </si>
  <si>
    <t>Medical Laboratory Technology (273)</t>
  </si>
  <si>
    <t>Nursing-Adv. Placement  (281)</t>
  </si>
  <si>
    <t>Practical Nursing(174, 175)</t>
  </si>
  <si>
    <t>12.0401</t>
  </si>
  <si>
    <t>COSMETOLOGY (CERTIFICATE OF COMPLETION)</t>
  </si>
  <si>
    <t>ASSOCIATE DEGREE IN NURSING (REG. NURSE)</t>
  </si>
  <si>
    <t>PRACTICAL NURSING (LPN)</t>
  </si>
  <si>
    <t>DENTAL ASSISTING-CERTIFICATE</t>
  </si>
  <si>
    <t>EMERGENCY MEDICAL TECHNICIAN</t>
  </si>
  <si>
    <t>RADIOLOGIC TECHNOLOGY</t>
  </si>
  <si>
    <t>NURSING-ADN</t>
  </si>
  <si>
    <t>NURSING-LPN-CERTIFICATE</t>
  </si>
  <si>
    <t>MID-MICHIGAN POLICE ACADEMY  (1288)</t>
  </si>
  <si>
    <t>FIRE SCIENCE ACADEMY(0709)</t>
  </si>
  <si>
    <t>47.0607</t>
  </si>
  <si>
    <t>AIRFRAME MAINTENANCE TECHNOLOGY (1036)</t>
  </si>
  <si>
    <t>47.0608</t>
  </si>
  <si>
    <t>POWERPLANT MAINTENANCE TECHNOLOGY (1035)</t>
  </si>
  <si>
    <t>AVIATION FLIGHT TECHNOLOGY       (0259)</t>
  </si>
  <si>
    <t>49.0205</t>
  </si>
  <si>
    <t>HEAVY EQUIPMENT/TRUCK OPERATOR  (1256)</t>
  </si>
  <si>
    <t>DENTAL HYGIENE   (0279)</t>
  </si>
  <si>
    <t>BASIC EMERGENCY MEDICAL TECH (1018)</t>
  </si>
  <si>
    <t>SURGICAL TECHNOLOGY (1021)</t>
  </si>
  <si>
    <t>DIAGNOSTIC MEDICAL SONOGRAPHY (0263)</t>
  </si>
  <si>
    <t>NURSING RN OPTION(0222)</t>
  </si>
  <si>
    <t>LAW ENFORCEMENT WITH POLICE ACADEMY</t>
  </si>
  <si>
    <t>FIRE SCIENCE WITH FIRE ACADEMY</t>
  </si>
  <si>
    <t>MEDICAL ASSISTANT PHLEBOTOMY SKILL SPECIFIC CERTIFICATE</t>
  </si>
  <si>
    <t>NURSING</t>
  </si>
  <si>
    <t>47.0201</t>
  </si>
  <si>
    <t>Heating/Electricity Specialist</t>
  </si>
  <si>
    <t>AUTOMOTIVE MECHANIC</t>
  </si>
  <si>
    <t>ASSOCIATE DEGREE IN NURSING (RN)</t>
  </si>
  <si>
    <t>Practical Nursing Certificate</t>
  </si>
  <si>
    <t>CRIMINAL JUSTICE-LAW ENFORCEMENT</t>
  </si>
  <si>
    <t>51.0812</t>
  </si>
  <si>
    <t>NURSING DIPLOMA (LPN)</t>
  </si>
  <si>
    <t>51.0710</t>
  </si>
  <si>
    <t>MEDICAL OFFICE ASSISTANT</t>
  </si>
  <si>
    <t>EMS/PARAMEDIC</t>
  </si>
  <si>
    <t>REGISTERED NURSING</t>
  </si>
  <si>
    <t>NURSING ASSISTANT-CERTIFICATE OF DEV</t>
  </si>
  <si>
    <t>LAW ENFORCEMENT (352)</t>
  </si>
  <si>
    <t>WELDING TECHNOLOGY CERTIFICATE (016)</t>
  </si>
  <si>
    <t>AVIATION (562)</t>
  </si>
  <si>
    <t>49.0309</t>
  </si>
  <si>
    <t>MARITIME-DECK OFFICER (550)</t>
  </si>
  <si>
    <t>DENTAL ASSISTANT - CERTIFICATE (070)</t>
  </si>
  <si>
    <t>ASSOCIATE DEGREE NURSING (302)</t>
  </si>
  <si>
    <t>PRACTICAL NURSING (010)</t>
  </si>
  <si>
    <t>12.0503</t>
  </si>
  <si>
    <t>Culinary Arts</t>
  </si>
  <si>
    <t>Emergency Medical Services Extended Degree</t>
  </si>
  <si>
    <t>Radiologic Technology</t>
  </si>
  <si>
    <t>Respiratory Therapy</t>
  </si>
  <si>
    <t>Practical Nurse Education Certificate</t>
  </si>
  <si>
    <t>Criminal Justice-86</t>
  </si>
  <si>
    <t>Fire Fighter Technology-149</t>
  </si>
  <si>
    <t>Welding Technology - Fabrication-127</t>
  </si>
  <si>
    <t>Emergency Medical Paramedic Technology-24</t>
  </si>
  <si>
    <t>Nursing - Registered/ADN-0</t>
  </si>
  <si>
    <t>Nursing - Licensed Practical LPN General Studies AP-126</t>
  </si>
  <si>
    <t>48.0501</t>
  </si>
  <si>
    <t>PRECISION PRODUCTION TECHNOLOGY</t>
  </si>
  <si>
    <t>WELDING</t>
  </si>
  <si>
    <t>Police Academy (CTPA)</t>
  </si>
  <si>
    <t>Welding Certificate (CTWLDC)</t>
  </si>
  <si>
    <t>Dental Assisting Certified (CFDAC)</t>
  </si>
  <si>
    <t>Radiography (APRAD)</t>
  </si>
  <si>
    <t>Nursing Registered; Nursing Prep (APNURS)</t>
  </si>
  <si>
    <t>Nursing Assistant Skills (CCNAST)</t>
  </si>
  <si>
    <t>43.0199</t>
  </si>
  <si>
    <t>Fire Protection Technology</t>
  </si>
  <si>
    <t>Dental Assisting</t>
  </si>
  <si>
    <t>Occupational Therapy Assist</t>
  </si>
  <si>
    <t>Pharmacy Assistant Technology</t>
  </si>
  <si>
    <t>Emergency Medical Tech</t>
  </si>
  <si>
    <t>Surgical Technology</t>
  </si>
  <si>
    <t>COMPUTER NETWORK SERVICES  (1 YR. CERTIFICATE)</t>
  </si>
  <si>
    <t>11.1001</t>
  </si>
  <si>
    <t>COMPUTERS FOR BUSINESS (CERT)</t>
  </si>
  <si>
    <t>13.1501</t>
  </si>
  <si>
    <t>PARAPROFESSIONAL</t>
  </si>
  <si>
    <t>19.0709</t>
  </si>
  <si>
    <t>EARLY CHILDHOOD EDU &amp; CARE</t>
  </si>
  <si>
    <t>WELDING (CERT)</t>
  </si>
  <si>
    <t>NURSING, A.D.</t>
  </si>
  <si>
    <t>PRACTICAL NURSING (CERT)</t>
  </si>
  <si>
    <t>MULTI-SKILLED HEALTHCARE (CERT)</t>
  </si>
  <si>
    <t>52.0302</t>
  </si>
  <si>
    <t>ACCOUNTING</t>
  </si>
  <si>
    <t>52.0401</t>
  </si>
  <si>
    <t>OFFICE INFORMATION SYSTEMS (CERT)</t>
  </si>
  <si>
    <t>52.1801</t>
  </si>
  <si>
    <t>MARKETING/MANAGEMENT</t>
  </si>
  <si>
    <t>Dental Hygiene</t>
  </si>
  <si>
    <t>Radiography</t>
  </si>
  <si>
    <t>Respiratory Care</t>
  </si>
  <si>
    <t>Pratical Nursing</t>
  </si>
  <si>
    <t>%</t>
  </si>
  <si>
    <t>Alpena</t>
  </si>
  <si>
    <t>Bay College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</si>
  <si>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</si>
  <si>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</si>
  <si>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</si>
  <si>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</si>
  <si>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</si>
  <si>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</si>
  <si>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</si>
  <si>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</si>
  <si>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</si>
  <si>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</si>
  <si>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Mid Michigan</t>
  </si>
  <si>
    <t>Lake Michigan</t>
  </si>
  <si>
    <t>Lansing</t>
  </si>
  <si>
    <t>Macomb</t>
  </si>
  <si>
    <t>Monroe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</si>
  <si>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</si>
  <si>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</si>
  <si>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</si>
  <si>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</si>
  <si>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</si>
  <si>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</si>
  <si>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</si>
  <si>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</si>
  <si>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</si>
  <si>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West Shore</t>
  </si>
  <si>
    <t>Ferris</t>
  </si>
  <si>
    <t>Northern</t>
  </si>
  <si>
    <t>Lake Superior State</t>
  </si>
  <si>
    <t>1P1- Technical Skill Attainment, 2008-09</t>
  </si>
  <si>
    <t>Community</t>
  </si>
  <si>
    <t>College</t>
  </si>
  <si>
    <t>Code</t>
  </si>
  <si>
    <t xml:space="preserve">CIP </t>
  </si>
  <si>
    <t>Program</t>
  </si>
  <si>
    <t xml:space="preserve"># </t>
  </si>
  <si>
    <t>Passed</t>
  </si>
  <si>
    <t>Took</t>
  </si>
  <si>
    <t>TOTAL</t>
  </si>
  <si>
    <t>Programs Reported on by Community College</t>
  </si>
  <si>
    <t>43.0102</t>
  </si>
  <si>
    <t>Fire Science</t>
  </si>
  <si>
    <t>.</t>
  </si>
  <si>
    <t>Men</t>
  </si>
  <si>
    <t>Women</t>
  </si>
  <si>
    <t>Total</t>
  </si>
  <si>
    <t>Concentrator</t>
  </si>
  <si>
    <t>Completions</t>
  </si>
  <si>
    <t>Wayne 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</si>
</sst>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7.00390625" style="0" customWidth="1"/>
    <col min="3" max="3" width="54.421875" style="0" customWidth="1"/>
    <col min="4" max="4" width="8.8515625" style="2" customWidth="1"/>
    <col min="5" max="5" width="9.421875" style="2" customWidth="1"/>
    <col min="6" max="6" width="8.140625" style="0" customWidth="1"/>
    <col min="7" max="7" width="5.7109375" style="0" customWidth="1"/>
    <col min="8" max="9" width="7.140625" style="0" customWidth="1"/>
    <col min="10" max="10" width="20.00390625" style="0" customWidth="1"/>
    <col min="11" max="11" width="21.00390625" style="0" customWidth="1"/>
    <col min="12" max="12" width="17.00390625" style="0" customWidth="1"/>
    <col min="13" max="14" width="22.00390625" style="0" customWidth="1"/>
    <col min="15" max="17" width="18.00390625" style="0" customWidth="1"/>
    <col min="18" max="18" width="19.00390625" style="0" customWidth="1"/>
    <col min="19" max="19" width="21.00390625" style="0" customWidth="1"/>
    <col min="20" max="20" width="17.421875" style="0" customWidth="1"/>
    <col min="21" max="21" width="20.00390625" style="0" customWidth="1"/>
    <col min="22" max="24" width="18.00390625" style="0" customWidth="1"/>
    <col min="25" max="25" width="19.00390625" style="0" customWidth="1"/>
    <col min="26" max="26" width="21.00390625" style="0" customWidth="1"/>
    <col min="27" max="27" width="18.00390625" style="0" customWidth="1"/>
    <col min="28" max="28" width="20.00390625" style="0" customWidth="1"/>
    <col min="29" max="29" width="15.00390625" style="0" customWidth="1"/>
    <col min="30" max="30" width="17.00390625" style="0" customWidth="1"/>
    <col min="31" max="31" width="19.00390625" style="0" customWidth="1"/>
    <col min="32" max="32" width="18.00390625" style="0" customWidth="1"/>
    <col min="33" max="33" width="19.00390625" style="0" customWidth="1"/>
    <col min="34" max="34" width="15.00390625" style="0" customWidth="1"/>
    <col min="35" max="35" width="20.00390625" style="0" customWidth="1"/>
    <col min="36" max="36" width="5.00390625" style="0" customWidth="1"/>
  </cols>
  <sheetData>
    <row r="1" ht="15.75">
      <c r="A1" s="4" t="s">
        <v>217</v>
      </c>
    </row>
    <row r="2" ht="15.75">
      <c r="A2" s="4" t="s">
        <v>227</v>
      </c>
    </row>
    <row r="3" spans="7:9" ht="12.75">
      <c r="G3" s="14" t="s">
        <v>234</v>
      </c>
      <c r="H3" s="15"/>
      <c r="I3" s="15"/>
    </row>
    <row r="4" spans="1:9" ht="12.75">
      <c r="A4" s="1" t="s">
        <v>218</v>
      </c>
      <c r="B4" s="3" t="s">
        <v>221</v>
      </c>
      <c r="D4" s="3" t="s">
        <v>223</v>
      </c>
      <c r="E4" s="3" t="s">
        <v>186</v>
      </c>
      <c r="F4" s="3"/>
      <c r="G4" s="14" t="s">
        <v>235</v>
      </c>
      <c r="H4" s="14"/>
      <c r="I4" s="14"/>
    </row>
    <row r="5" spans="1:9" s="3" customFormat="1" ht="13.5" thickBot="1">
      <c r="A5" s="6" t="s">
        <v>219</v>
      </c>
      <c r="B5" s="7" t="s">
        <v>220</v>
      </c>
      <c r="C5" s="7" t="s">
        <v>222</v>
      </c>
      <c r="D5" s="7" t="s">
        <v>224</v>
      </c>
      <c r="E5" s="7" t="s">
        <v>225</v>
      </c>
      <c r="F5" s="7" t="s">
        <v>186</v>
      </c>
      <c r="G5" s="7" t="s">
        <v>231</v>
      </c>
      <c r="H5" s="7" t="s">
        <v>232</v>
      </c>
      <c r="I5" s="7" t="s">
        <v>233</v>
      </c>
    </row>
    <row r="6" s="3" customFormat="1" ht="13.5" thickTop="1">
      <c r="A6" s="5"/>
    </row>
    <row r="7" spans="1:10" s="8" customFormat="1" ht="12.75">
      <c r="A7" s="8" t="s">
        <v>187</v>
      </c>
      <c r="B7" s="8" t="s">
        <v>0</v>
      </c>
      <c r="C7" s="8" t="s">
        <v>1</v>
      </c>
      <c r="D7" s="8">
        <v>29</v>
      </c>
      <c r="E7" s="8">
        <v>29</v>
      </c>
      <c r="F7" s="9">
        <f>+D7/E7</f>
        <v>1</v>
      </c>
      <c r="G7" s="8">
        <v>3</v>
      </c>
      <c r="H7" s="8">
        <v>13</v>
      </c>
      <c r="I7" s="8">
        <v>16</v>
      </c>
      <c r="J7"/>
    </row>
    <row r="8" spans="1:10" s="8" customFormat="1" ht="12.75">
      <c r="A8" s="8" t="s">
        <v>187</v>
      </c>
      <c r="B8" s="8" t="s">
        <v>2</v>
      </c>
      <c r="C8" s="8" t="s">
        <v>3</v>
      </c>
      <c r="D8" s="8">
        <v>18</v>
      </c>
      <c r="E8" s="8">
        <v>18</v>
      </c>
      <c r="F8" s="9">
        <f aca="true" t="shared" si="0" ref="F8:F94">+D8/E8</f>
        <v>1</v>
      </c>
      <c r="G8" s="8">
        <v>5</v>
      </c>
      <c r="H8" s="8">
        <v>26</v>
      </c>
      <c r="I8" s="8">
        <v>31</v>
      </c>
      <c r="J8"/>
    </row>
    <row r="9" spans="4:6" s="8" customFormat="1" ht="10.5">
      <c r="D9" s="10">
        <f>SUM(D7:D8)</f>
        <v>47</v>
      </c>
      <c r="E9" s="10">
        <f>SUM(E7:E8)</f>
        <v>47</v>
      </c>
      <c r="F9" s="11">
        <f>+D9/E9</f>
        <v>1</v>
      </c>
    </row>
    <row r="10" spans="4:6" s="8" customFormat="1" ht="10.5">
      <c r="D10" s="10"/>
      <c r="E10" s="10"/>
      <c r="F10" s="9"/>
    </row>
    <row r="11" spans="1:9" s="8" customFormat="1" ht="10.5">
      <c r="A11" s="8" t="s">
        <v>188</v>
      </c>
      <c r="B11" s="13" t="s">
        <v>228</v>
      </c>
      <c r="C11" s="8" t="s">
        <v>229</v>
      </c>
      <c r="D11" s="8">
        <v>1</v>
      </c>
      <c r="E11" s="8">
        <v>6</v>
      </c>
      <c r="F11" s="9">
        <f>+D11/E11</f>
        <v>0.16666666666666666</v>
      </c>
      <c r="G11" s="8">
        <v>8</v>
      </c>
      <c r="H11" s="8">
        <v>1</v>
      </c>
      <c r="I11" s="8">
        <v>9</v>
      </c>
    </row>
    <row r="12" spans="1:9" s="8" customFormat="1" ht="10.5">
      <c r="A12" s="8" t="s">
        <v>188</v>
      </c>
      <c r="B12" s="8" t="s">
        <v>0</v>
      </c>
      <c r="C12" s="8" t="s">
        <v>4</v>
      </c>
      <c r="D12" s="8">
        <v>37</v>
      </c>
      <c r="E12" s="8">
        <v>40</v>
      </c>
      <c r="F12" s="9">
        <f>+D12/E12</f>
        <v>0.925</v>
      </c>
      <c r="G12" s="8">
        <v>7</v>
      </c>
      <c r="H12" s="8">
        <v>42</v>
      </c>
      <c r="I12" s="8">
        <v>49</v>
      </c>
    </row>
    <row r="13" spans="1:9" s="8" customFormat="1" ht="10.5">
      <c r="A13" s="8" t="s">
        <v>188</v>
      </c>
      <c r="B13" s="8" t="s">
        <v>2</v>
      </c>
      <c r="C13" s="8" t="s">
        <v>5</v>
      </c>
      <c r="D13" s="8">
        <v>53</v>
      </c>
      <c r="E13" s="8">
        <v>58</v>
      </c>
      <c r="F13" s="9">
        <f>+D13/E13</f>
        <v>0.9137931034482759</v>
      </c>
      <c r="G13" s="8">
        <v>6</v>
      </c>
      <c r="H13" s="8">
        <v>55</v>
      </c>
      <c r="I13" s="8">
        <v>61</v>
      </c>
    </row>
    <row r="14" spans="4:6" s="8" customFormat="1" ht="10.5">
      <c r="D14" s="10">
        <f>SUM(D11:D13)</f>
        <v>91</v>
      </c>
      <c r="E14" s="10">
        <f>SUM(E12:E13)</f>
        <v>98</v>
      </c>
      <c r="F14" s="11">
        <f>+D14/E14</f>
        <v>0.9285714285714286</v>
      </c>
    </row>
    <row r="15" s="8" customFormat="1" ht="10.5">
      <c r="F15" s="9"/>
    </row>
    <row r="16" s="8" customFormat="1" ht="10.5">
      <c r="F16" s="9"/>
    </row>
    <row r="17" spans="1:9" s="8" customFormat="1" ht="10.5">
      <c r="A17" s="8" t="s">
        <v>189</v>
      </c>
      <c r="B17" s="8" t="s">
        <v>6</v>
      </c>
      <c r="C17" s="8" t="s">
        <v>7</v>
      </c>
      <c r="D17" s="8">
        <v>20</v>
      </c>
      <c r="E17" s="8">
        <v>26</v>
      </c>
      <c r="F17" s="9">
        <f t="shared" si="0"/>
        <v>0.7692307692307693</v>
      </c>
      <c r="G17" s="8">
        <v>1</v>
      </c>
      <c r="H17" s="8">
        <v>0</v>
      </c>
      <c r="I17" s="8">
        <v>1</v>
      </c>
    </row>
    <row r="18" spans="1:9" s="8" customFormat="1" ht="10.5">
      <c r="A18" s="8" t="s">
        <v>189</v>
      </c>
      <c r="B18" s="8" t="s">
        <v>8</v>
      </c>
      <c r="C18" s="8" t="s">
        <v>9</v>
      </c>
      <c r="D18" s="8">
        <v>11</v>
      </c>
      <c r="E18" s="8">
        <v>11</v>
      </c>
      <c r="F18" s="9">
        <f t="shared" si="0"/>
        <v>1</v>
      </c>
      <c r="G18" s="8">
        <v>1</v>
      </c>
      <c r="H18" s="8">
        <v>5</v>
      </c>
      <c r="I18" s="8">
        <v>6</v>
      </c>
    </row>
    <row r="19" spans="1:9" s="8" customFormat="1" ht="10.5">
      <c r="A19" s="8" t="s">
        <v>189</v>
      </c>
      <c r="B19" s="8" t="s">
        <v>10</v>
      </c>
      <c r="C19" s="8" t="s">
        <v>11</v>
      </c>
      <c r="D19" s="8">
        <v>17</v>
      </c>
      <c r="E19" s="8">
        <v>17</v>
      </c>
      <c r="F19" s="9">
        <f t="shared" si="0"/>
        <v>1</v>
      </c>
      <c r="G19" s="8" t="s">
        <v>230</v>
      </c>
      <c r="H19" s="8" t="s">
        <v>230</v>
      </c>
      <c r="I19" s="8" t="s">
        <v>230</v>
      </c>
    </row>
    <row r="20" spans="1:9" s="8" customFormat="1" ht="10.5">
      <c r="A20" s="8" t="s">
        <v>189</v>
      </c>
      <c r="B20" s="8" t="s">
        <v>0</v>
      </c>
      <c r="C20" s="8" t="s">
        <v>12</v>
      </c>
      <c r="D20" s="8">
        <v>40</v>
      </c>
      <c r="E20" s="8">
        <v>45</v>
      </c>
      <c r="F20" s="9">
        <f t="shared" si="0"/>
        <v>0.8888888888888888</v>
      </c>
      <c r="G20" s="8">
        <v>5</v>
      </c>
      <c r="H20" s="8">
        <v>62</v>
      </c>
      <c r="I20" s="8">
        <v>67</v>
      </c>
    </row>
    <row r="21" spans="1:9" s="8" customFormat="1" ht="10.5">
      <c r="A21" s="8" t="s">
        <v>189</v>
      </c>
      <c r="B21" s="8" t="s">
        <v>2</v>
      </c>
      <c r="C21" s="8" t="s">
        <v>5</v>
      </c>
      <c r="D21" s="8">
        <v>36</v>
      </c>
      <c r="E21" s="8">
        <v>37</v>
      </c>
      <c r="F21" s="9">
        <f t="shared" si="0"/>
        <v>0.972972972972973</v>
      </c>
      <c r="G21" s="8">
        <v>8</v>
      </c>
      <c r="H21" s="8">
        <v>93</v>
      </c>
      <c r="I21" s="8">
        <v>101</v>
      </c>
    </row>
    <row r="22" spans="4:6" s="8" customFormat="1" ht="10.5">
      <c r="D22" s="10">
        <f>SUM(D17:D21)</f>
        <v>124</v>
      </c>
      <c r="E22" s="10">
        <f>SUM(E17:E21)</f>
        <v>136</v>
      </c>
      <c r="F22" s="11">
        <f>+D22/E22</f>
        <v>0.9117647058823529</v>
      </c>
    </row>
    <row r="23" s="8" customFormat="1" ht="10.5">
      <c r="F23" s="9"/>
    </row>
    <row r="24" s="8" customFormat="1" ht="10.5">
      <c r="F24" s="9"/>
    </row>
    <row r="25" spans="1:9" s="8" customFormat="1" ht="10.5">
      <c r="A25" s="8" t="s">
        <v>190</v>
      </c>
      <c r="B25" s="8" t="s">
        <v>13</v>
      </c>
      <c r="C25" s="8" t="s">
        <v>14</v>
      </c>
      <c r="D25" s="8">
        <v>23</v>
      </c>
      <c r="E25" s="8">
        <v>23</v>
      </c>
      <c r="F25" s="9">
        <f t="shared" si="0"/>
        <v>1</v>
      </c>
      <c r="G25" s="8">
        <v>35</v>
      </c>
      <c r="H25" s="8">
        <v>17</v>
      </c>
      <c r="I25" s="8">
        <v>52</v>
      </c>
    </row>
    <row r="26" spans="1:9" s="8" customFormat="1" ht="10.5">
      <c r="A26" s="8" t="s">
        <v>190</v>
      </c>
      <c r="B26" s="8" t="s">
        <v>15</v>
      </c>
      <c r="C26" s="8" t="s">
        <v>16</v>
      </c>
      <c r="D26" s="8">
        <v>17</v>
      </c>
      <c r="E26" s="8">
        <v>17</v>
      </c>
      <c r="F26" s="9">
        <f t="shared" si="0"/>
        <v>1</v>
      </c>
      <c r="G26" s="8">
        <v>4</v>
      </c>
      <c r="H26" s="8">
        <v>0</v>
      </c>
      <c r="I26" s="8">
        <v>4</v>
      </c>
    </row>
    <row r="27" spans="1:9" s="8" customFormat="1" ht="10.5">
      <c r="A27" s="8" t="s">
        <v>190</v>
      </c>
      <c r="B27" s="8" t="s">
        <v>17</v>
      </c>
      <c r="C27" s="8" t="s">
        <v>18</v>
      </c>
      <c r="D27" s="8">
        <v>22</v>
      </c>
      <c r="E27" s="8">
        <v>22</v>
      </c>
      <c r="F27" s="9">
        <f t="shared" si="0"/>
        <v>1</v>
      </c>
      <c r="G27" s="8">
        <v>5</v>
      </c>
      <c r="H27" s="8">
        <v>1</v>
      </c>
      <c r="I27" s="8">
        <v>6</v>
      </c>
    </row>
    <row r="28" spans="1:9" s="8" customFormat="1" ht="10.5">
      <c r="A28" s="8" t="s">
        <v>190</v>
      </c>
      <c r="B28" s="8" t="s">
        <v>19</v>
      </c>
      <c r="C28" s="8" t="s">
        <v>20</v>
      </c>
      <c r="D28" s="8">
        <v>14</v>
      </c>
      <c r="E28" s="8">
        <v>14</v>
      </c>
      <c r="F28" s="9">
        <f t="shared" si="0"/>
        <v>1</v>
      </c>
      <c r="G28" s="8">
        <v>0</v>
      </c>
      <c r="H28" s="8">
        <v>15</v>
      </c>
      <c r="I28" s="8">
        <v>15</v>
      </c>
    </row>
    <row r="29" spans="1:9" s="8" customFormat="1" ht="10.5">
      <c r="A29" s="8" t="s">
        <v>190</v>
      </c>
      <c r="B29" s="8" t="s">
        <v>6</v>
      </c>
      <c r="C29" s="8" t="s">
        <v>7</v>
      </c>
      <c r="D29" s="8">
        <v>17</v>
      </c>
      <c r="E29" s="8">
        <v>17</v>
      </c>
      <c r="F29" s="9">
        <f t="shared" si="0"/>
        <v>1</v>
      </c>
      <c r="G29" s="8">
        <v>0</v>
      </c>
      <c r="H29" s="8">
        <v>15</v>
      </c>
      <c r="I29" s="8">
        <v>15</v>
      </c>
    </row>
    <row r="30" spans="1:9" s="8" customFormat="1" ht="10.5">
      <c r="A30" s="8" t="s">
        <v>190</v>
      </c>
      <c r="B30" s="8" t="s">
        <v>21</v>
      </c>
      <c r="C30" s="8" t="s">
        <v>22</v>
      </c>
      <c r="D30" s="8">
        <v>16</v>
      </c>
      <c r="E30" s="8">
        <v>16</v>
      </c>
      <c r="F30" s="9">
        <f t="shared" si="0"/>
        <v>1</v>
      </c>
      <c r="G30" s="8">
        <v>3</v>
      </c>
      <c r="H30" s="8">
        <v>9</v>
      </c>
      <c r="I30" s="8">
        <v>12</v>
      </c>
    </row>
    <row r="31" spans="1:9" s="8" customFormat="1" ht="10.5">
      <c r="A31" s="8" t="s">
        <v>190</v>
      </c>
      <c r="B31" s="8" t="s">
        <v>23</v>
      </c>
      <c r="C31" s="8" t="s">
        <v>24</v>
      </c>
      <c r="D31" s="8">
        <v>13</v>
      </c>
      <c r="E31" s="8">
        <v>13</v>
      </c>
      <c r="F31" s="9">
        <f t="shared" si="0"/>
        <v>1</v>
      </c>
      <c r="G31" s="8">
        <v>1</v>
      </c>
      <c r="H31" s="8">
        <v>12</v>
      </c>
      <c r="I31" s="8">
        <v>13</v>
      </c>
    </row>
    <row r="32" spans="1:9" s="8" customFormat="1" ht="10.5">
      <c r="A32" s="8" t="s">
        <v>190</v>
      </c>
      <c r="B32" s="8" t="s">
        <v>25</v>
      </c>
      <c r="C32" s="8" t="s">
        <v>26</v>
      </c>
      <c r="D32" s="8">
        <v>7</v>
      </c>
      <c r="E32" s="8">
        <v>7</v>
      </c>
      <c r="F32" s="9">
        <f t="shared" si="0"/>
        <v>1</v>
      </c>
      <c r="G32" s="8">
        <v>0</v>
      </c>
      <c r="H32" s="8">
        <v>10</v>
      </c>
      <c r="I32" s="8">
        <v>10</v>
      </c>
    </row>
    <row r="33" spans="1:9" s="8" customFormat="1" ht="10.5">
      <c r="A33" s="8" t="s">
        <v>190</v>
      </c>
      <c r="B33" s="8" t="s">
        <v>0</v>
      </c>
      <c r="C33" s="8" t="s">
        <v>27</v>
      </c>
      <c r="D33" s="8">
        <v>110</v>
      </c>
      <c r="E33" s="8">
        <v>117</v>
      </c>
      <c r="F33" s="9">
        <f t="shared" si="0"/>
        <v>0.9401709401709402</v>
      </c>
      <c r="G33" s="8">
        <v>18</v>
      </c>
      <c r="H33" s="8">
        <v>145</v>
      </c>
      <c r="I33" s="8">
        <v>163</v>
      </c>
    </row>
    <row r="34" spans="1:9" s="8" customFormat="1" ht="10.5">
      <c r="A34" s="8" t="s">
        <v>190</v>
      </c>
      <c r="B34" s="8" t="s">
        <v>2</v>
      </c>
      <c r="C34" s="8" t="s">
        <v>28</v>
      </c>
      <c r="D34" s="8">
        <v>36</v>
      </c>
      <c r="E34" s="8">
        <v>38</v>
      </c>
      <c r="F34" s="9">
        <f t="shared" si="0"/>
        <v>0.9473684210526315</v>
      </c>
      <c r="G34" s="8">
        <v>2</v>
      </c>
      <c r="H34" s="8">
        <v>41</v>
      </c>
      <c r="I34" s="8">
        <v>43</v>
      </c>
    </row>
    <row r="35" spans="4:6" s="8" customFormat="1" ht="10.5">
      <c r="D35" s="10">
        <f>SUM(D25:D34)</f>
        <v>275</v>
      </c>
      <c r="E35" s="10">
        <f>SUM(E25:E34)</f>
        <v>284</v>
      </c>
      <c r="F35" s="11">
        <f>+D35/E35</f>
        <v>0.9683098591549296</v>
      </c>
    </row>
    <row r="36" s="8" customFormat="1" ht="10.5">
      <c r="F36" s="9"/>
    </row>
    <row r="37" spans="1:9" s="8" customFormat="1" ht="10.5">
      <c r="A37" s="8" t="s">
        <v>191</v>
      </c>
      <c r="B37" s="8" t="s">
        <v>29</v>
      </c>
      <c r="C37" s="8" t="s">
        <v>30</v>
      </c>
      <c r="D37" s="8">
        <v>3</v>
      </c>
      <c r="E37" s="8">
        <v>4</v>
      </c>
      <c r="F37" s="9">
        <f t="shared" si="0"/>
        <v>0.75</v>
      </c>
      <c r="G37" s="8" t="s">
        <v>230</v>
      </c>
      <c r="H37" s="8" t="s">
        <v>230</v>
      </c>
      <c r="I37" s="8" t="s">
        <v>230</v>
      </c>
    </row>
    <row r="38" spans="1:9" s="8" customFormat="1" ht="10.5">
      <c r="A38" s="8" t="s">
        <v>191</v>
      </c>
      <c r="B38" s="8" t="s">
        <v>31</v>
      </c>
      <c r="C38" s="8" t="s">
        <v>32</v>
      </c>
      <c r="D38" s="8">
        <v>0</v>
      </c>
      <c r="E38" s="8">
        <v>1</v>
      </c>
      <c r="F38" s="9">
        <f t="shared" si="0"/>
        <v>0</v>
      </c>
      <c r="G38" s="8" t="s">
        <v>230</v>
      </c>
      <c r="H38" s="8" t="s">
        <v>230</v>
      </c>
      <c r="I38" s="8" t="s">
        <v>230</v>
      </c>
    </row>
    <row r="39" spans="1:9" s="8" customFormat="1" ht="10.5">
      <c r="A39" s="8" t="s">
        <v>191</v>
      </c>
      <c r="B39" s="8" t="s">
        <v>33</v>
      </c>
      <c r="C39" s="8" t="s">
        <v>34</v>
      </c>
      <c r="D39" s="8">
        <v>1</v>
      </c>
      <c r="E39" s="8">
        <v>1</v>
      </c>
      <c r="F39" s="9">
        <f t="shared" si="0"/>
        <v>1</v>
      </c>
      <c r="G39" s="8">
        <v>0</v>
      </c>
      <c r="H39" s="8">
        <v>3</v>
      </c>
      <c r="I39" s="8">
        <v>3</v>
      </c>
    </row>
    <row r="40" spans="1:9" s="8" customFormat="1" ht="10.5">
      <c r="A40" s="8" t="s">
        <v>191</v>
      </c>
      <c r="B40" s="8" t="s">
        <v>0</v>
      </c>
      <c r="C40" s="8" t="s">
        <v>35</v>
      </c>
      <c r="D40" s="8">
        <v>19</v>
      </c>
      <c r="E40" s="8">
        <v>19</v>
      </c>
      <c r="F40" s="9">
        <f t="shared" si="0"/>
        <v>1</v>
      </c>
      <c r="G40" s="8">
        <v>2</v>
      </c>
      <c r="H40" s="8">
        <v>24</v>
      </c>
      <c r="I40" s="8">
        <v>26</v>
      </c>
    </row>
    <row r="41" spans="1:9" s="8" customFormat="1" ht="10.5">
      <c r="A41" s="8" t="s">
        <v>191</v>
      </c>
      <c r="B41" s="8" t="s">
        <v>2</v>
      </c>
      <c r="C41" s="8" t="s">
        <v>5</v>
      </c>
      <c r="D41" s="8">
        <v>27</v>
      </c>
      <c r="E41" s="8">
        <v>27</v>
      </c>
      <c r="F41" s="9">
        <f t="shared" si="0"/>
        <v>1</v>
      </c>
      <c r="G41" s="8">
        <v>0</v>
      </c>
      <c r="H41" s="8">
        <v>5</v>
      </c>
      <c r="I41" s="8">
        <v>5</v>
      </c>
    </row>
    <row r="42" spans="4:6" s="8" customFormat="1" ht="10.5">
      <c r="D42" s="10">
        <f>SUM(D37:D41)</f>
        <v>50</v>
      </c>
      <c r="E42" s="10">
        <f>SUM(E37:E41)</f>
        <v>52</v>
      </c>
      <c r="F42" s="11">
        <f>+D42/E42</f>
        <v>0.9615384615384616</v>
      </c>
    </row>
    <row r="43" s="8" customFormat="1" ht="10.5">
      <c r="F43" s="9"/>
    </row>
    <row r="44" spans="1:9" s="8" customFormat="1" ht="10.5">
      <c r="A44" s="8" t="s">
        <v>192</v>
      </c>
      <c r="B44" s="8" t="s">
        <v>0</v>
      </c>
      <c r="C44" s="8" t="s">
        <v>4</v>
      </c>
      <c r="D44" s="8">
        <v>38</v>
      </c>
      <c r="E44" s="8">
        <v>45</v>
      </c>
      <c r="F44" s="9">
        <f>+D44/E44</f>
        <v>0.8444444444444444</v>
      </c>
      <c r="G44" s="8">
        <v>1</v>
      </c>
      <c r="H44" s="8">
        <v>19</v>
      </c>
      <c r="I44" s="8">
        <v>20</v>
      </c>
    </row>
    <row r="45" spans="1:9" s="8" customFormat="1" ht="10.5">
      <c r="A45" s="8" t="s">
        <v>192</v>
      </c>
      <c r="B45" s="8" t="s">
        <v>2</v>
      </c>
      <c r="C45" s="8" t="s">
        <v>3</v>
      </c>
      <c r="D45" s="8">
        <v>72</v>
      </c>
      <c r="E45" s="8">
        <v>74</v>
      </c>
      <c r="F45" s="9">
        <f>+D45/E45</f>
        <v>0.972972972972973</v>
      </c>
      <c r="G45" s="8">
        <v>5</v>
      </c>
      <c r="H45" s="8">
        <v>53</v>
      </c>
      <c r="I45" s="8">
        <v>58</v>
      </c>
    </row>
    <row r="46" spans="1:9" s="8" customFormat="1" ht="11.25" customHeight="1">
      <c r="A46" s="8" t="s">
        <v>192</v>
      </c>
      <c r="B46" s="8" t="s">
        <v>36</v>
      </c>
      <c r="C46" s="8" t="s">
        <v>37</v>
      </c>
      <c r="D46" s="8">
        <v>20</v>
      </c>
      <c r="E46" s="8">
        <v>28</v>
      </c>
      <c r="F46" s="9">
        <f>+D46/E46</f>
        <v>0.7142857142857143</v>
      </c>
      <c r="G46" s="8" t="s">
        <v>230</v>
      </c>
      <c r="H46" s="8" t="s">
        <v>230</v>
      </c>
      <c r="I46" s="8" t="s">
        <v>230</v>
      </c>
    </row>
    <row r="47" spans="4:6" s="8" customFormat="1" ht="19.5" customHeight="1">
      <c r="D47" s="10">
        <f>SUM(D44:D46)</f>
        <v>130</v>
      </c>
      <c r="E47" s="10">
        <f>SUM(E44:E46)</f>
        <v>147</v>
      </c>
      <c r="F47" s="11">
        <f t="shared" si="0"/>
        <v>0.8843537414965986</v>
      </c>
    </row>
    <row r="48" spans="4:6" s="8" customFormat="1" ht="19.5" customHeight="1">
      <c r="D48" s="10"/>
      <c r="E48" s="10"/>
      <c r="F48" s="11"/>
    </row>
    <row r="49" spans="1:9" s="8" customFormat="1" ht="10.5">
      <c r="A49" s="8" t="s">
        <v>193</v>
      </c>
      <c r="B49" s="8" t="s">
        <v>38</v>
      </c>
      <c r="C49" s="8" t="s">
        <v>39</v>
      </c>
      <c r="D49" s="8">
        <v>31</v>
      </c>
      <c r="E49" s="8">
        <v>27</v>
      </c>
      <c r="F49" s="9">
        <f t="shared" si="0"/>
        <v>1.1481481481481481</v>
      </c>
      <c r="G49" s="8" t="s">
        <v>230</v>
      </c>
      <c r="H49" s="8" t="s">
        <v>230</v>
      </c>
      <c r="I49" s="8" t="s">
        <v>230</v>
      </c>
    </row>
    <row r="50" spans="1:9" s="8" customFormat="1" ht="10.5">
      <c r="A50" s="8" t="s">
        <v>193</v>
      </c>
      <c r="B50" s="8" t="s">
        <v>6</v>
      </c>
      <c r="C50" s="8" t="s">
        <v>7</v>
      </c>
      <c r="D50" s="8">
        <v>25</v>
      </c>
      <c r="E50" s="8">
        <v>25</v>
      </c>
      <c r="F50" s="9">
        <f t="shared" si="0"/>
        <v>1</v>
      </c>
      <c r="G50" s="8">
        <v>0</v>
      </c>
      <c r="H50" s="8">
        <v>30</v>
      </c>
      <c r="I50" s="8">
        <v>30</v>
      </c>
    </row>
    <row r="51" spans="1:9" s="8" customFormat="1" ht="10.5">
      <c r="A51" s="8" t="s">
        <v>193</v>
      </c>
      <c r="B51" s="8" t="s">
        <v>8</v>
      </c>
      <c r="C51" s="8" t="s">
        <v>40</v>
      </c>
      <c r="D51" s="8">
        <v>15</v>
      </c>
      <c r="E51" s="8">
        <v>15</v>
      </c>
      <c r="F51" s="9">
        <f t="shared" si="0"/>
        <v>1</v>
      </c>
      <c r="G51" s="8">
        <v>2</v>
      </c>
      <c r="H51" s="8">
        <v>12</v>
      </c>
      <c r="I51" s="8">
        <v>14</v>
      </c>
    </row>
    <row r="52" spans="1:9" s="8" customFormat="1" ht="10.5">
      <c r="A52" s="8" t="s">
        <v>193</v>
      </c>
      <c r="B52" s="8" t="s">
        <v>21</v>
      </c>
      <c r="C52" s="8" t="s">
        <v>41</v>
      </c>
      <c r="D52" s="8">
        <v>38</v>
      </c>
      <c r="E52" s="8">
        <v>38</v>
      </c>
      <c r="F52" s="9">
        <f t="shared" si="0"/>
        <v>1</v>
      </c>
      <c r="G52" s="8" t="s">
        <v>230</v>
      </c>
      <c r="H52" s="8" t="s">
        <v>230</v>
      </c>
      <c r="I52" s="8" t="s">
        <v>230</v>
      </c>
    </row>
    <row r="53" spans="1:9" s="8" customFormat="1" ht="10.5">
      <c r="A53" s="8" t="s">
        <v>193</v>
      </c>
      <c r="B53" s="8" t="s">
        <v>0</v>
      </c>
      <c r="C53" s="8" t="s">
        <v>42</v>
      </c>
      <c r="D53" s="8">
        <v>47</v>
      </c>
      <c r="E53" s="8">
        <v>51</v>
      </c>
      <c r="F53" s="9">
        <f t="shared" si="0"/>
        <v>0.9215686274509803</v>
      </c>
      <c r="G53" s="8">
        <v>3</v>
      </c>
      <c r="H53" s="8">
        <v>42</v>
      </c>
      <c r="I53" s="8">
        <v>45</v>
      </c>
    </row>
    <row r="54" spans="1:9" s="8" customFormat="1" ht="10.5">
      <c r="A54" s="8" t="s">
        <v>193</v>
      </c>
      <c r="B54" s="8" t="s">
        <v>2</v>
      </c>
      <c r="C54" s="8" t="s">
        <v>43</v>
      </c>
      <c r="D54" s="8">
        <v>37</v>
      </c>
      <c r="E54" s="8">
        <v>39</v>
      </c>
      <c r="F54" s="9">
        <f t="shared" si="0"/>
        <v>0.9487179487179487</v>
      </c>
      <c r="G54" s="8">
        <v>5</v>
      </c>
      <c r="H54" s="8">
        <v>25</v>
      </c>
      <c r="I54" s="8">
        <v>30</v>
      </c>
    </row>
    <row r="55" spans="4:6" s="8" customFormat="1" ht="10.5">
      <c r="D55" s="10">
        <f>SUM(D49:D54)</f>
        <v>193</v>
      </c>
      <c r="E55" s="10">
        <f>SUM(E49:E54)</f>
        <v>195</v>
      </c>
      <c r="F55" s="11">
        <f>+D55/E55</f>
        <v>0.9897435897435898</v>
      </c>
    </row>
    <row r="56" s="8" customFormat="1" ht="10.5">
      <c r="F56" s="9"/>
    </row>
    <row r="57" spans="1:9" s="8" customFormat="1" ht="10.5">
      <c r="A57" s="8" t="s">
        <v>194</v>
      </c>
      <c r="B57" s="8" t="s">
        <v>44</v>
      </c>
      <c r="C57" s="8" t="s">
        <v>45</v>
      </c>
      <c r="D57" s="8">
        <v>50</v>
      </c>
      <c r="E57" s="8">
        <v>69</v>
      </c>
      <c r="F57" s="9">
        <f t="shared" si="0"/>
        <v>0.7246376811594203</v>
      </c>
      <c r="G57" s="8">
        <v>32</v>
      </c>
      <c r="H57" s="8">
        <v>9</v>
      </c>
      <c r="I57" s="8">
        <v>41</v>
      </c>
    </row>
    <row r="58" spans="1:9" s="8" customFormat="1" ht="10.5">
      <c r="A58" s="8" t="s">
        <v>194</v>
      </c>
      <c r="B58" s="8" t="s">
        <v>46</v>
      </c>
      <c r="C58" s="8" t="s">
        <v>47</v>
      </c>
      <c r="D58" s="8">
        <v>13</v>
      </c>
      <c r="E58" s="8">
        <v>17</v>
      </c>
      <c r="F58" s="9">
        <f t="shared" si="0"/>
        <v>0.7647058823529411</v>
      </c>
      <c r="G58" s="8">
        <v>19</v>
      </c>
      <c r="H58" s="8">
        <v>1</v>
      </c>
      <c r="I58" s="8">
        <v>20</v>
      </c>
    </row>
    <row r="59" spans="1:9" s="8" customFormat="1" ht="10.5">
      <c r="A59" s="8" t="s">
        <v>194</v>
      </c>
      <c r="B59" s="8" t="s">
        <v>48</v>
      </c>
      <c r="C59" s="8" t="s">
        <v>49</v>
      </c>
      <c r="D59" s="8">
        <v>12</v>
      </c>
      <c r="E59" s="8">
        <v>14</v>
      </c>
      <c r="F59" s="9">
        <f t="shared" si="0"/>
        <v>0.8571428571428571</v>
      </c>
      <c r="G59" s="8">
        <v>6</v>
      </c>
      <c r="H59" s="8">
        <v>0</v>
      </c>
      <c r="I59" s="8">
        <v>6</v>
      </c>
    </row>
    <row r="60" spans="1:9" s="8" customFormat="1" ht="10.5">
      <c r="A60" s="8" t="s">
        <v>194</v>
      </c>
      <c r="B60" s="8" t="s">
        <v>33</v>
      </c>
      <c r="C60" s="8" t="s">
        <v>50</v>
      </c>
      <c r="D60" s="8">
        <v>25</v>
      </c>
      <c r="E60" s="8">
        <v>31</v>
      </c>
      <c r="F60" s="9">
        <f t="shared" si="0"/>
        <v>0.8064516129032258</v>
      </c>
      <c r="G60" s="8">
        <v>0</v>
      </c>
      <c r="H60" s="8">
        <v>19</v>
      </c>
      <c r="I60" s="8">
        <v>19</v>
      </c>
    </row>
    <row r="61" spans="1:9" s="8" customFormat="1" ht="10.5">
      <c r="A61" s="8" t="s">
        <v>194</v>
      </c>
      <c r="B61" s="8" t="s">
        <v>51</v>
      </c>
      <c r="C61" s="8" t="s">
        <v>52</v>
      </c>
      <c r="D61" s="8">
        <v>14</v>
      </c>
      <c r="E61" s="8">
        <v>14</v>
      </c>
      <c r="F61" s="9">
        <f t="shared" si="0"/>
        <v>1</v>
      </c>
      <c r="G61" s="8" t="s">
        <v>230</v>
      </c>
      <c r="H61" s="8" t="s">
        <v>230</v>
      </c>
      <c r="I61" s="8" t="s">
        <v>230</v>
      </c>
    </row>
    <row r="62" spans="1:9" s="8" customFormat="1" ht="10.5">
      <c r="A62" s="8" t="s">
        <v>194</v>
      </c>
      <c r="B62" s="8" t="s">
        <v>53</v>
      </c>
      <c r="C62" s="8" t="s">
        <v>54</v>
      </c>
      <c r="D62" s="8">
        <v>2</v>
      </c>
      <c r="E62" s="8">
        <v>2</v>
      </c>
      <c r="F62" s="9">
        <f t="shared" si="0"/>
        <v>1</v>
      </c>
      <c r="G62" s="8">
        <v>9</v>
      </c>
      <c r="H62" s="8">
        <v>12</v>
      </c>
      <c r="I62" s="8">
        <v>21</v>
      </c>
    </row>
    <row r="63" spans="1:9" s="8" customFormat="1" ht="10.5">
      <c r="A63" s="8" t="s">
        <v>194</v>
      </c>
      <c r="B63" s="8" t="s">
        <v>55</v>
      </c>
      <c r="C63" s="8" t="s">
        <v>56</v>
      </c>
      <c r="D63" s="8">
        <v>37</v>
      </c>
      <c r="E63" s="8">
        <v>44</v>
      </c>
      <c r="F63" s="9">
        <f t="shared" si="0"/>
        <v>0.8409090909090909</v>
      </c>
      <c r="G63" s="8">
        <v>3</v>
      </c>
      <c r="H63" s="8">
        <v>1</v>
      </c>
      <c r="I63" s="8">
        <v>4</v>
      </c>
    </row>
    <row r="64" spans="1:9" s="8" customFormat="1" ht="10.5">
      <c r="A64" s="8" t="s">
        <v>194</v>
      </c>
      <c r="B64" s="8" t="s">
        <v>10</v>
      </c>
      <c r="C64" s="8" t="s">
        <v>57</v>
      </c>
      <c r="D64" s="8">
        <v>13</v>
      </c>
      <c r="E64" s="8">
        <v>13</v>
      </c>
      <c r="F64" s="9">
        <f t="shared" si="0"/>
        <v>1</v>
      </c>
      <c r="G64" s="8">
        <v>4</v>
      </c>
      <c r="H64" s="8">
        <v>8</v>
      </c>
      <c r="I64" s="8">
        <v>12</v>
      </c>
    </row>
    <row r="65" spans="1:9" s="8" customFormat="1" ht="10.5">
      <c r="A65" s="8" t="s">
        <v>194</v>
      </c>
      <c r="B65" s="8" t="s">
        <v>23</v>
      </c>
      <c r="C65" s="8" t="s">
        <v>58</v>
      </c>
      <c r="D65" s="8">
        <v>11</v>
      </c>
      <c r="E65" s="8">
        <v>15</v>
      </c>
      <c r="F65" s="9">
        <f t="shared" si="0"/>
        <v>0.7333333333333333</v>
      </c>
      <c r="G65" s="8">
        <v>2</v>
      </c>
      <c r="H65" s="8">
        <v>14</v>
      </c>
      <c r="I65" s="8">
        <v>16</v>
      </c>
    </row>
    <row r="66" spans="1:9" s="8" customFormat="1" ht="10.5">
      <c r="A66" s="8" t="s">
        <v>194</v>
      </c>
      <c r="B66" s="8" t="s">
        <v>0</v>
      </c>
      <c r="C66" s="8" t="s">
        <v>59</v>
      </c>
      <c r="D66" s="8">
        <v>206</v>
      </c>
      <c r="E66" s="8">
        <v>217</v>
      </c>
      <c r="F66" s="9">
        <f t="shared" si="0"/>
        <v>0.9493087557603687</v>
      </c>
      <c r="G66" s="8">
        <v>41</v>
      </c>
      <c r="H66" s="8">
        <v>205</v>
      </c>
      <c r="I66" s="8">
        <v>246</v>
      </c>
    </row>
    <row r="67" spans="1:9" s="8" customFormat="1" ht="10.5">
      <c r="A67" s="8" t="s">
        <v>194</v>
      </c>
      <c r="B67" s="8" t="s">
        <v>60</v>
      </c>
      <c r="C67" s="8" t="s">
        <v>61</v>
      </c>
      <c r="D67" s="8">
        <v>8</v>
      </c>
      <c r="E67" s="8">
        <v>11</v>
      </c>
      <c r="F67" s="9">
        <f t="shared" si="0"/>
        <v>0.7272727272727273</v>
      </c>
      <c r="G67" s="8">
        <v>1</v>
      </c>
      <c r="H67" s="8">
        <v>5</v>
      </c>
      <c r="I67" s="8">
        <v>6</v>
      </c>
    </row>
    <row r="68" spans="4:6" s="8" customFormat="1" ht="10.5">
      <c r="D68" s="10">
        <f>SUM(D57:D67)</f>
        <v>391</v>
      </c>
      <c r="E68" s="10">
        <f>SUM(E57:E67)</f>
        <v>447</v>
      </c>
      <c r="F68" s="11">
        <f>+D68/E68</f>
        <v>0.8747203579418344</v>
      </c>
    </row>
    <row r="69" s="8" customFormat="1" ht="10.5">
      <c r="F69" s="9"/>
    </row>
    <row r="70" spans="1:9" s="8" customFormat="1" ht="10.5">
      <c r="A70" s="8" t="s">
        <v>195</v>
      </c>
      <c r="B70" s="8" t="s">
        <v>62</v>
      </c>
      <c r="C70" s="8" t="s">
        <v>63</v>
      </c>
      <c r="D70" s="8">
        <v>7</v>
      </c>
      <c r="E70" s="8">
        <v>9</v>
      </c>
      <c r="F70" s="9">
        <f t="shared" si="0"/>
        <v>0.7777777777777778</v>
      </c>
      <c r="G70" s="8">
        <v>3</v>
      </c>
      <c r="H70" s="8">
        <v>0</v>
      </c>
      <c r="I70" s="8">
        <v>3</v>
      </c>
    </row>
    <row r="71" spans="1:9" s="8" customFormat="1" ht="10.5">
      <c r="A71" s="8" t="s">
        <v>195</v>
      </c>
      <c r="B71" s="8" t="s">
        <v>33</v>
      </c>
      <c r="C71" s="8" t="s">
        <v>64</v>
      </c>
      <c r="D71" s="8">
        <v>20</v>
      </c>
      <c r="E71" s="8">
        <v>23</v>
      </c>
      <c r="F71" s="9">
        <f t="shared" si="0"/>
        <v>0.8695652173913043</v>
      </c>
      <c r="G71" s="8">
        <v>2</v>
      </c>
      <c r="H71" s="8">
        <v>37</v>
      </c>
      <c r="I71" s="8">
        <v>39</v>
      </c>
    </row>
    <row r="72" spans="1:6" s="8" customFormat="1" ht="10.5">
      <c r="A72" s="8" t="s">
        <v>195</v>
      </c>
      <c r="B72" s="8" t="s">
        <v>55</v>
      </c>
      <c r="C72" s="8" t="s">
        <v>65</v>
      </c>
      <c r="D72" s="8">
        <v>16</v>
      </c>
      <c r="E72" s="8">
        <v>25</v>
      </c>
      <c r="F72" s="9">
        <f t="shared" si="0"/>
        <v>0.64</v>
      </c>
    </row>
    <row r="73" spans="1:9" s="8" customFormat="1" ht="10.5">
      <c r="A73" s="8" t="s">
        <v>195</v>
      </c>
      <c r="B73" s="8" t="s">
        <v>66</v>
      </c>
      <c r="C73" s="8" t="s">
        <v>67</v>
      </c>
      <c r="D73" s="8">
        <v>16</v>
      </c>
      <c r="E73" s="8">
        <v>17</v>
      </c>
      <c r="F73" s="9">
        <f t="shared" si="0"/>
        <v>0.9411764705882353</v>
      </c>
      <c r="G73" s="8">
        <v>2</v>
      </c>
      <c r="H73" s="8">
        <v>0</v>
      </c>
      <c r="I73" s="8">
        <v>2</v>
      </c>
    </row>
    <row r="74" spans="1:9" s="8" customFormat="1" ht="10.5">
      <c r="A74" s="8" t="s">
        <v>195</v>
      </c>
      <c r="B74" s="8" t="s">
        <v>0</v>
      </c>
      <c r="C74" s="8" t="s">
        <v>68</v>
      </c>
      <c r="D74" s="8">
        <v>89</v>
      </c>
      <c r="E74" s="8">
        <v>95</v>
      </c>
      <c r="F74" s="9">
        <f t="shared" si="0"/>
        <v>0.9368421052631579</v>
      </c>
      <c r="G74" s="8">
        <v>6</v>
      </c>
      <c r="H74" s="8">
        <v>13</v>
      </c>
      <c r="I74" s="8">
        <v>19</v>
      </c>
    </row>
    <row r="75" spans="1:9" s="8" customFormat="1" ht="10.5">
      <c r="A75" s="8" t="s">
        <v>195</v>
      </c>
      <c r="B75" s="8" t="s">
        <v>2</v>
      </c>
      <c r="C75" s="8" t="s">
        <v>69</v>
      </c>
      <c r="D75" s="8">
        <v>45</v>
      </c>
      <c r="E75" s="8">
        <v>45</v>
      </c>
      <c r="F75" s="9">
        <f t="shared" si="0"/>
        <v>1</v>
      </c>
      <c r="G75" s="8">
        <v>13</v>
      </c>
      <c r="H75" s="8">
        <v>90</v>
      </c>
      <c r="I75" s="8">
        <v>103</v>
      </c>
    </row>
    <row r="76" spans="4:9" s="8" customFormat="1" ht="10.5">
      <c r="D76" s="10">
        <f>SUM(D70:D75)</f>
        <v>193</v>
      </c>
      <c r="E76" s="10">
        <f>SUM(E70:E75)</f>
        <v>214</v>
      </c>
      <c r="F76" s="11">
        <f>+D76/E76</f>
        <v>0.9018691588785047</v>
      </c>
      <c r="G76" s="8">
        <v>4</v>
      </c>
      <c r="H76" s="8">
        <v>28</v>
      </c>
      <c r="I76" s="8">
        <v>32</v>
      </c>
    </row>
    <row r="77" s="8" customFormat="1" ht="10.5">
      <c r="F77" s="9"/>
    </row>
    <row r="78" spans="1:9" s="8" customFormat="1" ht="10.5">
      <c r="A78" s="8" t="s">
        <v>196</v>
      </c>
      <c r="B78" s="8" t="s">
        <v>13</v>
      </c>
      <c r="C78" s="8" t="s">
        <v>70</v>
      </c>
      <c r="D78" s="8">
        <v>13</v>
      </c>
      <c r="E78" s="8">
        <v>14</v>
      </c>
      <c r="F78" s="9">
        <f t="shared" si="0"/>
        <v>0.9285714285714286</v>
      </c>
      <c r="G78" s="8">
        <v>19</v>
      </c>
      <c r="H78" s="8">
        <v>4</v>
      </c>
      <c r="I78" s="8">
        <v>23</v>
      </c>
    </row>
    <row r="79" spans="1:6" s="8" customFormat="1" ht="10.5">
      <c r="A79" s="8" t="s">
        <v>196</v>
      </c>
      <c r="B79" s="8" t="s">
        <v>13</v>
      </c>
      <c r="C79" s="8" t="s">
        <v>71</v>
      </c>
      <c r="D79" s="8">
        <v>0</v>
      </c>
      <c r="E79" s="8">
        <v>1</v>
      </c>
      <c r="F79" s="9">
        <f t="shared" si="0"/>
        <v>0</v>
      </c>
    </row>
    <row r="80" spans="1:6" s="8" customFormat="1" ht="10.5">
      <c r="A80" s="8" t="s">
        <v>196</v>
      </c>
      <c r="B80" s="8" t="s">
        <v>13</v>
      </c>
      <c r="C80" s="8" t="s">
        <v>72</v>
      </c>
      <c r="D80" s="8">
        <v>24</v>
      </c>
      <c r="E80" s="8">
        <v>26</v>
      </c>
      <c r="F80" s="9">
        <f t="shared" si="0"/>
        <v>0.9230769230769231</v>
      </c>
    </row>
    <row r="81" spans="1:9" s="8" customFormat="1" ht="10.5">
      <c r="A81" s="8" t="s">
        <v>196</v>
      </c>
      <c r="B81" s="8" t="s">
        <v>17</v>
      </c>
      <c r="C81" s="8" t="s">
        <v>73</v>
      </c>
      <c r="D81" s="8">
        <v>2</v>
      </c>
      <c r="E81" s="8">
        <v>4</v>
      </c>
      <c r="F81" s="9">
        <f t="shared" si="0"/>
        <v>0.5</v>
      </c>
      <c r="G81" s="8">
        <v>10</v>
      </c>
      <c r="H81" s="8">
        <v>0</v>
      </c>
      <c r="I81" s="8">
        <v>10</v>
      </c>
    </row>
    <row r="82" spans="1:6" s="8" customFormat="1" ht="10.5">
      <c r="A82" s="8" t="s">
        <v>196</v>
      </c>
      <c r="B82" s="8" t="s">
        <v>17</v>
      </c>
      <c r="C82" s="8" t="s">
        <v>74</v>
      </c>
      <c r="D82" s="8">
        <v>25</v>
      </c>
      <c r="E82" s="8">
        <v>28</v>
      </c>
      <c r="F82" s="9">
        <f t="shared" si="0"/>
        <v>0.8928571428571429</v>
      </c>
    </row>
    <row r="83" spans="1:9" s="8" customFormat="1" ht="10.5">
      <c r="A83" s="8" t="s">
        <v>196</v>
      </c>
      <c r="B83" s="8" t="s">
        <v>6</v>
      </c>
      <c r="C83" s="8" t="s">
        <v>7</v>
      </c>
      <c r="D83" s="8">
        <v>20</v>
      </c>
      <c r="E83" s="8">
        <v>20</v>
      </c>
      <c r="F83" s="9">
        <f t="shared" si="0"/>
        <v>1</v>
      </c>
      <c r="G83" s="8">
        <v>0</v>
      </c>
      <c r="H83" s="8">
        <v>12</v>
      </c>
      <c r="I83" s="8">
        <v>12</v>
      </c>
    </row>
    <row r="84" spans="1:9" s="8" customFormat="1" ht="10.5">
      <c r="A84" s="8" t="s">
        <v>196</v>
      </c>
      <c r="B84" s="8" t="s">
        <v>33</v>
      </c>
      <c r="C84" s="8" t="s">
        <v>75</v>
      </c>
      <c r="D84" s="8">
        <v>10</v>
      </c>
      <c r="E84" s="8">
        <v>10</v>
      </c>
      <c r="F84" s="9">
        <f t="shared" si="0"/>
        <v>1</v>
      </c>
      <c r="G84" s="8">
        <v>1</v>
      </c>
      <c r="H84" s="8">
        <v>7</v>
      </c>
      <c r="I84" s="8">
        <v>8</v>
      </c>
    </row>
    <row r="85" spans="1:9" s="8" customFormat="1" ht="10.5">
      <c r="A85" s="8" t="s">
        <v>196</v>
      </c>
      <c r="B85" s="8" t="s">
        <v>55</v>
      </c>
      <c r="C85" s="8" t="s">
        <v>76</v>
      </c>
      <c r="D85" s="8">
        <v>8</v>
      </c>
      <c r="E85" s="8">
        <v>9</v>
      </c>
      <c r="F85" s="9">
        <f t="shared" si="0"/>
        <v>0.8888888888888888</v>
      </c>
      <c r="G85" s="8">
        <v>19</v>
      </c>
      <c r="H85" s="8">
        <v>4</v>
      </c>
      <c r="I85" s="8">
        <v>23</v>
      </c>
    </row>
    <row r="86" spans="1:6" s="8" customFormat="1" ht="10.5">
      <c r="A86" s="8" t="s">
        <v>196</v>
      </c>
      <c r="B86" s="8" t="s">
        <v>55</v>
      </c>
      <c r="C86" s="8" t="s">
        <v>77</v>
      </c>
      <c r="D86" s="8">
        <v>28</v>
      </c>
      <c r="E86" s="8">
        <v>35</v>
      </c>
      <c r="F86" s="9">
        <f t="shared" si="0"/>
        <v>0.8</v>
      </c>
    </row>
    <row r="87" spans="1:6" s="8" customFormat="1" ht="10.5">
      <c r="A87" s="8" t="s">
        <v>196</v>
      </c>
      <c r="B87" s="8" t="s">
        <v>55</v>
      </c>
      <c r="C87" s="8" t="s">
        <v>56</v>
      </c>
      <c r="D87" s="8">
        <v>7</v>
      </c>
      <c r="E87" s="8">
        <v>8</v>
      </c>
      <c r="F87" s="9">
        <f t="shared" si="0"/>
        <v>0.875</v>
      </c>
    </row>
    <row r="88" spans="4:6" s="8" customFormat="1" ht="10.5">
      <c r="D88" s="10">
        <f>SUM(D78:D87)</f>
        <v>137</v>
      </c>
      <c r="E88" s="10">
        <f>SUM(E78:E87)</f>
        <v>155</v>
      </c>
      <c r="F88" s="11">
        <f>+D88/E88</f>
        <v>0.8838709677419355</v>
      </c>
    </row>
    <row r="89" s="8" customFormat="1" ht="10.5">
      <c r="F89" s="9"/>
    </row>
    <row r="90" s="8" customFormat="1" ht="10.5">
      <c r="F90" s="9"/>
    </row>
    <row r="91" spans="1:9" s="8" customFormat="1" ht="10.5">
      <c r="A91" s="8" t="s">
        <v>197</v>
      </c>
      <c r="B91" s="8" t="s">
        <v>38</v>
      </c>
      <c r="C91" s="8" t="s">
        <v>78</v>
      </c>
      <c r="D91" s="8">
        <v>21</v>
      </c>
      <c r="E91" s="8">
        <v>21</v>
      </c>
      <c r="F91" s="9">
        <f t="shared" si="0"/>
        <v>1</v>
      </c>
      <c r="G91" s="8">
        <v>14</v>
      </c>
      <c r="H91" s="8">
        <v>4</v>
      </c>
      <c r="I91" s="8">
        <v>18</v>
      </c>
    </row>
    <row r="92" spans="1:9" s="8" customFormat="1" ht="10.5">
      <c r="A92" s="8" t="s">
        <v>197</v>
      </c>
      <c r="B92" s="8" t="s">
        <v>15</v>
      </c>
      <c r="C92" s="8" t="s">
        <v>79</v>
      </c>
      <c r="D92" s="8">
        <v>2</v>
      </c>
      <c r="E92" s="8">
        <v>3</v>
      </c>
      <c r="F92" s="9">
        <f t="shared" si="0"/>
        <v>0.6666666666666666</v>
      </c>
      <c r="G92" s="8" t="s">
        <v>230</v>
      </c>
      <c r="H92" s="8" t="s">
        <v>230</v>
      </c>
      <c r="I92" s="8" t="s">
        <v>230</v>
      </c>
    </row>
    <row r="93" spans="1:9" s="8" customFormat="1" ht="10.5">
      <c r="A93" s="8" t="s">
        <v>197</v>
      </c>
      <c r="B93" s="8" t="s">
        <v>17</v>
      </c>
      <c r="C93" s="8" t="s">
        <v>80</v>
      </c>
      <c r="D93" s="8">
        <v>1</v>
      </c>
      <c r="E93" s="8">
        <v>1</v>
      </c>
      <c r="F93" s="9">
        <f t="shared" si="0"/>
        <v>1</v>
      </c>
      <c r="G93" s="8">
        <v>5</v>
      </c>
      <c r="H93" s="8">
        <v>0</v>
      </c>
      <c r="I93" s="8">
        <v>5</v>
      </c>
    </row>
    <row r="94" spans="1:9" s="8" customFormat="1" ht="10.5">
      <c r="A94" s="8" t="s">
        <v>197</v>
      </c>
      <c r="B94" s="8" t="s">
        <v>6</v>
      </c>
      <c r="C94" s="8" t="s">
        <v>81</v>
      </c>
      <c r="D94" s="8">
        <v>22</v>
      </c>
      <c r="E94" s="8">
        <v>22</v>
      </c>
      <c r="F94" s="9">
        <f t="shared" si="0"/>
        <v>1</v>
      </c>
      <c r="G94" s="8">
        <v>1</v>
      </c>
      <c r="H94" s="8">
        <v>18</v>
      </c>
      <c r="I94" s="8">
        <v>19</v>
      </c>
    </row>
    <row r="95" spans="1:9" s="8" customFormat="1" ht="10.5">
      <c r="A95" s="8" t="s">
        <v>197</v>
      </c>
      <c r="B95" s="8" t="s">
        <v>53</v>
      </c>
      <c r="C95" s="8" t="s">
        <v>82</v>
      </c>
      <c r="D95" s="8">
        <v>5</v>
      </c>
      <c r="E95" s="8">
        <v>5</v>
      </c>
      <c r="F95" s="9">
        <f aca="true" t="shared" si="1" ref="F95:F186">+D95/E95</f>
        <v>1</v>
      </c>
      <c r="G95" s="8">
        <v>1</v>
      </c>
      <c r="H95" s="8">
        <v>17</v>
      </c>
      <c r="I95" s="8">
        <v>18</v>
      </c>
    </row>
    <row r="96" spans="1:9" s="8" customFormat="1" ht="10.5">
      <c r="A96" s="8" t="s">
        <v>197</v>
      </c>
      <c r="B96" s="8" t="s">
        <v>55</v>
      </c>
      <c r="C96" s="8" t="s">
        <v>83</v>
      </c>
      <c r="D96" s="8">
        <v>3</v>
      </c>
      <c r="E96" s="8">
        <v>6</v>
      </c>
      <c r="F96" s="9">
        <f t="shared" si="1"/>
        <v>0.5</v>
      </c>
      <c r="G96" s="8">
        <v>17</v>
      </c>
      <c r="H96" s="8">
        <v>11</v>
      </c>
      <c r="I96" s="8">
        <v>28</v>
      </c>
    </row>
    <row r="97" spans="1:9" s="8" customFormat="1" ht="10.5">
      <c r="A97" s="8" t="s">
        <v>197</v>
      </c>
      <c r="B97" s="8" t="s">
        <v>21</v>
      </c>
      <c r="C97" s="8" t="s">
        <v>84</v>
      </c>
      <c r="D97" s="8">
        <v>19</v>
      </c>
      <c r="E97" s="8">
        <v>19</v>
      </c>
      <c r="F97" s="9">
        <f t="shared" si="1"/>
        <v>1</v>
      </c>
      <c r="G97" s="8">
        <v>5</v>
      </c>
      <c r="H97" s="8">
        <v>13</v>
      </c>
      <c r="I97" s="8">
        <v>18</v>
      </c>
    </row>
    <row r="98" spans="1:9" s="8" customFormat="1" ht="10.5">
      <c r="A98" s="8" t="s">
        <v>197</v>
      </c>
      <c r="B98" s="8" t="s">
        <v>85</v>
      </c>
      <c r="C98" s="8" t="s">
        <v>86</v>
      </c>
      <c r="D98" s="8">
        <v>19</v>
      </c>
      <c r="E98" s="8">
        <v>19</v>
      </c>
      <c r="F98" s="9">
        <f t="shared" si="1"/>
        <v>1</v>
      </c>
      <c r="G98" s="8">
        <v>5</v>
      </c>
      <c r="H98" s="8">
        <v>10</v>
      </c>
      <c r="I98" s="8">
        <v>15</v>
      </c>
    </row>
    <row r="99" spans="1:9" s="8" customFormat="1" ht="10.5">
      <c r="A99" s="8" t="s">
        <v>197</v>
      </c>
      <c r="B99" s="8" t="s">
        <v>0</v>
      </c>
      <c r="C99" s="8" t="s">
        <v>87</v>
      </c>
      <c r="D99" s="8">
        <v>76</v>
      </c>
      <c r="E99" s="8">
        <v>82</v>
      </c>
      <c r="F99" s="9">
        <f t="shared" si="1"/>
        <v>0.926829268292683</v>
      </c>
      <c r="G99" s="8">
        <v>8</v>
      </c>
      <c r="H99" s="8">
        <v>111</v>
      </c>
      <c r="I99" s="8">
        <v>119</v>
      </c>
    </row>
    <row r="100" spans="1:9" s="8" customFormat="1" ht="10.5">
      <c r="A100" s="8" t="s">
        <v>197</v>
      </c>
      <c r="B100" s="8" t="s">
        <v>2</v>
      </c>
      <c r="C100" s="8" t="s">
        <v>88</v>
      </c>
      <c r="D100" s="8">
        <v>25</v>
      </c>
      <c r="E100" s="8">
        <v>25</v>
      </c>
      <c r="F100" s="9">
        <f t="shared" si="1"/>
        <v>1</v>
      </c>
      <c r="G100" s="8">
        <v>4</v>
      </c>
      <c r="H100" s="8">
        <v>65</v>
      </c>
      <c r="I100" s="8">
        <v>69</v>
      </c>
    </row>
    <row r="101" spans="4:6" s="8" customFormat="1" ht="10.5">
      <c r="D101" s="10">
        <f>SUM(D91:D100)</f>
        <v>193</v>
      </c>
      <c r="E101" s="10">
        <f>SUM(E91:E100)</f>
        <v>203</v>
      </c>
      <c r="F101" s="11">
        <f>+D101/E101</f>
        <v>0.9507389162561576</v>
      </c>
    </row>
    <row r="102" s="8" customFormat="1" ht="10.5">
      <c r="F102" s="9"/>
    </row>
    <row r="103" spans="1:9" s="8" customFormat="1" ht="10.5">
      <c r="A103" s="8" t="s">
        <v>198</v>
      </c>
      <c r="B103" s="8" t="s">
        <v>89</v>
      </c>
      <c r="C103" s="8" t="s">
        <v>90</v>
      </c>
      <c r="D103" s="8">
        <v>6</v>
      </c>
      <c r="E103" s="8">
        <v>6</v>
      </c>
      <c r="F103" s="11">
        <f>+D103/E103</f>
        <v>1</v>
      </c>
      <c r="G103" s="8">
        <v>0</v>
      </c>
      <c r="H103" s="8">
        <v>9</v>
      </c>
      <c r="I103" s="8">
        <v>9</v>
      </c>
    </row>
    <row r="104" spans="1:9" s="8" customFormat="1" ht="10.5">
      <c r="A104" s="8" t="s">
        <v>198</v>
      </c>
      <c r="B104" s="8" t="s">
        <v>0</v>
      </c>
      <c r="C104" s="8" t="s">
        <v>91</v>
      </c>
      <c r="D104" s="8">
        <v>39</v>
      </c>
      <c r="E104" s="8">
        <v>47</v>
      </c>
      <c r="F104" s="11">
        <f>+D104/E104</f>
        <v>0.8297872340425532</v>
      </c>
      <c r="G104" s="8">
        <v>10</v>
      </c>
      <c r="H104" s="8">
        <v>38</v>
      </c>
      <c r="I104" s="8">
        <v>48</v>
      </c>
    </row>
    <row r="105" spans="1:9" s="8" customFormat="1" ht="10.5">
      <c r="A105" s="8" t="s">
        <v>198</v>
      </c>
      <c r="B105" s="8" t="s">
        <v>2</v>
      </c>
      <c r="C105" s="8" t="s">
        <v>92</v>
      </c>
      <c r="D105" s="8">
        <v>73</v>
      </c>
      <c r="E105" s="8">
        <v>73</v>
      </c>
      <c r="F105" s="11">
        <f>+D105/E105</f>
        <v>1</v>
      </c>
      <c r="G105" s="8">
        <v>17</v>
      </c>
      <c r="H105" s="8">
        <v>80</v>
      </c>
      <c r="I105" s="8">
        <v>97</v>
      </c>
    </row>
    <row r="106" spans="4:6" s="8" customFormat="1" ht="10.5">
      <c r="D106" s="10">
        <f>SUM(D103:D105)</f>
        <v>118</v>
      </c>
      <c r="E106" s="10">
        <f>SUM(E103:E105)</f>
        <v>126</v>
      </c>
      <c r="F106" s="11">
        <f>+D106/E106</f>
        <v>0.9365079365079365</v>
      </c>
    </row>
    <row r="107" s="8" customFormat="1" ht="10.5">
      <c r="F107" s="9"/>
    </row>
    <row r="108" spans="1:9" s="8" customFormat="1" ht="10.5">
      <c r="A108" s="8" t="s">
        <v>200</v>
      </c>
      <c r="B108" s="8" t="s">
        <v>19</v>
      </c>
      <c r="C108" s="8" t="s">
        <v>93</v>
      </c>
      <c r="D108" s="8">
        <v>2</v>
      </c>
      <c r="E108" s="8">
        <v>4</v>
      </c>
      <c r="F108" s="9">
        <f t="shared" si="1"/>
        <v>0.5</v>
      </c>
      <c r="G108" s="8">
        <v>0</v>
      </c>
      <c r="H108" s="8">
        <v>12</v>
      </c>
      <c r="I108" s="8">
        <v>12</v>
      </c>
    </row>
    <row r="109" spans="1:9" s="8" customFormat="1" ht="10.5">
      <c r="A109" s="8" t="s">
        <v>200</v>
      </c>
      <c r="B109" s="8" t="s">
        <v>55</v>
      </c>
      <c r="C109" s="8" t="s">
        <v>94</v>
      </c>
      <c r="D109" s="8">
        <v>22</v>
      </c>
      <c r="E109" s="8">
        <v>28</v>
      </c>
      <c r="F109" s="9">
        <f t="shared" si="1"/>
        <v>0.7857142857142857</v>
      </c>
      <c r="G109" s="8" t="s">
        <v>230</v>
      </c>
      <c r="H109" s="8" t="s">
        <v>230</v>
      </c>
      <c r="I109" s="8" t="s">
        <v>230</v>
      </c>
    </row>
    <row r="110" spans="1:9" s="8" customFormat="1" ht="10.5">
      <c r="A110" s="8" t="s">
        <v>200</v>
      </c>
      <c r="B110" s="8" t="s">
        <v>66</v>
      </c>
      <c r="C110" s="8" t="s">
        <v>95</v>
      </c>
      <c r="D110" s="8">
        <v>18</v>
      </c>
      <c r="E110" s="8">
        <v>18</v>
      </c>
      <c r="F110" s="9">
        <f t="shared" si="1"/>
        <v>1</v>
      </c>
      <c r="G110" s="8">
        <v>7</v>
      </c>
      <c r="H110" s="8">
        <v>17</v>
      </c>
      <c r="I110" s="8">
        <v>24</v>
      </c>
    </row>
    <row r="111" spans="1:9" s="8" customFormat="1" ht="10.5">
      <c r="A111" s="8" t="s">
        <v>200</v>
      </c>
      <c r="B111" s="8" t="s">
        <v>0</v>
      </c>
      <c r="C111" s="8" t="s">
        <v>96</v>
      </c>
      <c r="D111" s="8">
        <v>59</v>
      </c>
      <c r="E111" s="8">
        <v>59</v>
      </c>
      <c r="F111" s="9">
        <f t="shared" si="1"/>
        <v>1</v>
      </c>
      <c r="G111" s="8">
        <v>9</v>
      </c>
      <c r="H111" s="8">
        <v>46</v>
      </c>
      <c r="I111" s="8">
        <v>55</v>
      </c>
    </row>
    <row r="112" spans="1:9" s="8" customFormat="1" ht="10.5">
      <c r="A112" s="8" t="s">
        <v>200</v>
      </c>
      <c r="B112" s="8" t="s">
        <v>2</v>
      </c>
      <c r="C112" s="8" t="s">
        <v>97</v>
      </c>
      <c r="D112" s="8">
        <v>17</v>
      </c>
      <c r="E112" s="8">
        <v>17</v>
      </c>
      <c r="F112" s="9">
        <f t="shared" si="1"/>
        <v>1</v>
      </c>
      <c r="G112" s="8">
        <v>4</v>
      </c>
      <c r="H112" s="8">
        <v>13</v>
      </c>
      <c r="I112" s="8">
        <v>17</v>
      </c>
    </row>
    <row r="113" spans="4:6" s="8" customFormat="1" ht="10.5">
      <c r="D113" s="10">
        <f>SUM(D108:D112)</f>
        <v>118</v>
      </c>
      <c r="E113" s="10">
        <f>SUM(E108:E112)</f>
        <v>126</v>
      </c>
      <c r="F113" s="11">
        <f>+D113/E113</f>
        <v>0.9365079365079365</v>
      </c>
    </row>
    <row r="114" s="8" customFormat="1" ht="10.5">
      <c r="F114" s="9"/>
    </row>
    <row r="115" s="8" customFormat="1" ht="10.5">
      <c r="F115" s="9"/>
    </row>
    <row r="116" spans="1:9" s="8" customFormat="1" ht="10.5">
      <c r="A116" s="8" t="s">
        <v>201</v>
      </c>
      <c r="B116" s="8" t="s">
        <v>13</v>
      </c>
      <c r="C116" s="8" t="s">
        <v>98</v>
      </c>
      <c r="D116" s="8">
        <v>39</v>
      </c>
      <c r="E116" s="8">
        <v>41</v>
      </c>
      <c r="F116" s="9">
        <f t="shared" si="1"/>
        <v>0.9512195121951219</v>
      </c>
      <c r="G116" s="8">
        <v>34</v>
      </c>
      <c r="H116" s="8">
        <v>7</v>
      </c>
      <c r="I116" s="8">
        <v>41</v>
      </c>
    </row>
    <row r="117" spans="1:9" s="8" customFormat="1" ht="10.5">
      <c r="A117" s="8" t="s">
        <v>201</v>
      </c>
      <c r="B117" s="8" t="s">
        <v>15</v>
      </c>
      <c r="C117" s="8" t="s">
        <v>99</v>
      </c>
      <c r="D117" s="8">
        <v>246</v>
      </c>
      <c r="E117" s="8">
        <v>258</v>
      </c>
      <c r="F117" s="9">
        <f t="shared" si="1"/>
        <v>0.9534883720930233</v>
      </c>
      <c r="G117" s="8">
        <v>62</v>
      </c>
      <c r="H117" s="8">
        <v>8</v>
      </c>
      <c r="I117" s="8">
        <v>70</v>
      </c>
    </row>
    <row r="118" spans="1:9" s="8" customFormat="1" ht="10.5">
      <c r="A118" s="8" t="s">
        <v>201</v>
      </c>
      <c r="B118" s="8" t="s">
        <v>100</v>
      </c>
      <c r="C118" s="8" t="s">
        <v>101</v>
      </c>
      <c r="D118" s="8">
        <v>21</v>
      </c>
      <c r="E118" s="8">
        <v>21</v>
      </c>
      <c r="F118" s="9">
        <f t="shared" si="1"/>
        <v>1</v>
      </c>
      <c r="G118" s="8">
        <v>18</v>
      </c>
      <c r="H118" s="8">
        <v>4</v>
      </c>
      <c r="I118" s="8">
        <v>22</v>
      </c>
    </row>
    <row r="119" spans="1:9" s="8" customFormat="1" ht="10.5">
      <c r="A119" s="8" t="s">
        <v>201</v>
      </c>
      <c r="B119" s="8" t="s">
        <v>102</v>
      </c>
      <c r="C119" s="8" t="s">
        <v>103</v>
      </c>
      <c r="D119" s="8">
        <v>23</v>
      </c>
      <c r="E119" s="8">
        <v>25</v>
      </c>
      <c r="F119" s="9">
        <f t="shared" si="1"/>
        <v>0.92</v>
      </c>
      <c r="G119" s="8">
        <v>9</v>
      </c>
      <c r="H119" s="8">
        <v>2</v>
      </c>
      <c r="I119" s="8">
        <v>11</v>
      </c>
    </row>
    <row r="120" spans="1:9" s="8" customFormat="1" ht="10.5">
      <c r="A120" s="8" t="s">
        <v>201</v>
      </c>
      <c r="B120" s="8" t="s">
        <v>62</v>
      </c>
      <c r="C120" s="8" t="s">
        <v>104</v>
      </c>
      <c r="D120" s="8">
        <v>25</v>
      </c>
      <c r="E120" s="8">
        <v>27</v>
      </c>
      <c r="F120" s="9">
        <f t="shared" si="1"/>
        <v>0.9259259259259259</v>
      </c>
      <c r="G120" s="8">
        <v>2</v>
      </c>
      <c r="H120" s="8">
        <v>0</v>
      </c>
      <c r="I120" s="8">
        <v>2</v>
      </c>
    </row>
    <row r="121" spans="1:9" s="8" customFormat="1" ht="10.5">
      <c r="A121" s="8" t="s">
        <v>201</v>
      </c>
      <c r="B121" s="8" t="s">
        <v>105</v>
      </c>
      <c r="C121" s="8" t="s">
        <v>106</v>
      </c>
      <c r="D121" s="8">
        <v>103</v>
      </c>
      <c r="E121" s="8">
        <v>103</v>
      </c>
      <c r="F121" s="9">
        <f t="shared" si="1"/>
        <v>1</v>
      </c>
      <c r="G121" s="8">
        <v>78</v>
      </c>
      <c r="H121" s="8">
        <v>7</v>
      </c>
      <c r="I121" s="8">
        <v>85</v>
      </c>
    </row>
    <row r="122" spans="1:9" s="8" customFormat="1" ht="10.5">
      <c r="A122" s="8" t="s">
        <v>201</v>
      </c>
      <c r="B122" s="8" t="s">
        <v>6</v>
      </c>
      <c r="C122" s="8" t="s">
        <v>107</v>
      </c>
      <c r="D122" s="8">
        <v>72</v>
      </c>
      <c r="E122" s="8">
        <v>72</v>
      </c>
      <c r="F122" s="9">
        <f t="shared" si="1"/>
        <v>1</v>
      </c>
      <c r="G122" s="8">
        <v>0</v>
      </c>
      <c r="H122" s="8">
        <v>24</v>
      </c>
      <c r="I122" s="8">
        <v>24</v>
      </c>
    </row>
    <row r="123" spans="1:9" s="8" customFormat="1" ht="10.5">
      <c r="A123" s="8" t="s">
        <v>201</v>
      </c>
      <c r="B123" s="8" t="s">
        <v>55</v>
      </c>
      <c r="C123" s="8" t="s">
        <v>108</v>
      </c>
      <c r="D123" s="8">
        <v>113</v>
      </c>
      <c r="E123" s="8">
        <v>133</v>
      </c>
      <c r="F123" s="9">
        <f t="shared" si="1"/>
        <v>0.849624060150376</v>
      </c>
      <c r="G123" s="8" t="s">
        <v>230</v>
      </c>
      <c r="H123" s="8" t="s">
        <v>230</v>
      </c>
      <c r="I123" s="8" t="s">
        <v>230</v>
      </c>
    </row>
    <row r="124" spans="1:9" s="8" customFormat="1" ht="10.5">
      <c r="A124" s="8" t="s">
        <v>201</v>
      </c>
      <c r="B124" s="8" t="s">
        <v>23</v>
      </c>
      <c r="C124" s="8" t="s">
        <v>109</v>
      </c>
      <c r="D124" s="8">
        <v>18</v>
      </c>
      <c r="E124" s="8">
        <v>18</v>
      </c>
      <c r="F124" s="9">
        <f t="shared" si="1"/>
        <v>1</v>
      </c>
      <c r="G124" s="8">
        <v>2</v>
      </c>
      <c r="H124" s="8">
        <v>18</v>
      </c>
      <c r="I124" s="8">
        <v>20</v>
      </c>
    </row>
    <row r="125" spans="1:9" s="8" customFormat="1" ht="10.5">
      <c r="A125" s="8" t="s">
        <v>201</v>
      </c>
      <c r="B125" s="8" t="s">
        <v>25</v>
      </c>
      <c r="C125" s="8" t="s">
        <v>110</v>
      </c>
      <c r="D125" s="8">
        <v>38</v>
      </c>
      <c r="E125" s="8">
        <v>42</v>
      </c>
      <c r="F125" s="9">
        <f t="shared" si="1"/>
        <v>0.9047619047619048</v>
      </c>
      <c r="G125" s="8" t="s">
        <v>230</v>
      </c>
      <c r="H125" s="8" t="s">
        <v>230</v>
      </c>
      <c r="I125" s="8" t="s">
        <v>230</v>
      </c>
    </row>
    <row r="126" spans="1:9" s="8" customFormat="1" ht="10.5">
      <c r="A126" s="8" t="s">
        <v>201</v>
      </c>
      <c r="B126" s="8" t="s">
        <v>0</v>
      </c>
      <c r="C126" s="8" t="s">
        <v>111</v>
      </c>
      <c r="D126" s="8">
        <v>284</v>
      </c>
      <c r="E126" s="8">
        <v>303</v>
      </c>
      <c r="F126" s="9">
        <f t="shared" si="1"/>
        <v>0.9372937293729373</v>
      </c>
      <c r="G126" s="8">
        <v>37</v>
      </c>
      <c r="H126" s="8">
        <v>156</v>
      </c>
      <c r="I126" s="8">
        <v>193</v>
      </c>
    </row>
    <row r="127" spans="4:6" s="8" customFormat="1" ht="10.5">
      <c r="D127" s="10">
        <f>SUM(D116:D126)</f>
        <v>982</v>
      </c>
      <c r="E127" s="10">
        <f>SUM(E116:E126)</f>
        <v>1043</v>
      </c>
      <c r="F127" s="11">
        <f>+D127/E127</f>
        <v>0.9415148609779482</v>
      </c>
    </row>
    <row r="128" s="8" customFormat="1" ht="10.5">
      <c r="F128" s="9"/>
    </row>
    <row r="129" spans="1:9" s="8" customFormat="1" ht="10.5">
      <c r="A129" s="8" t="s">
        <v>202</v>
      </c>
      <c r="B129" s="8" t="s">
        <v>13</v>
      </c>
      <c r="C129" s="8" t="s">
        <v>112</v>
      </c>
      <c r="D129" s="8">
        <v>55</v>
      </c>
      <c r="E129" s="8">
        <v>56</v>
      </c>
      <c r="F129" s="9">
        <f t="shared" si="1"/>
        <v>0.9821428571428571</v>
      </c>
      <c r="G129" s="8">
        <v>1</v>
      </c>
      <c r="H129" s="8">
        <v>0</v>
      </c>
      <c r="I129" s="8">
        <v>1</v>
      </c>
    </row>
    <row r="130" spans="1:9" s="8" customFormat="1" ht="10.5">
      <c r="A130" s="8" t="s">
        <v>202</v>
      </c>
      <c r="B130" s="8" t="s">
        <v>15</v>
      </c>
      <c r="C130" s="8" t="s">
        <v>113</v>
      </c>
      <c r="D130" s="8">
        <v>23</v>
      </c>
      <c r="E130" s="8">
        <v>23</v>
      </c>
      <c r="F130" s="9">
        <f t="shared" si="1"/>
        <v>1</v>
      </c>
      <c r="G130" s="8">
        <v>7</v>
      </c>
      <c r="H130" s="8">
        <v>1</v>
      </c>
      <c r="I130" s="8">
        <v>8</v>
      </c>
    </row>
    <row r="131" spans="1:9" s="8" customFormat="1" ht="10.5">
      <c r="A131" s="8" t="s">
        <v>202</v>
      </c>
      <c r="B131" s="8" t="s">
        <v>33</v>
      </c>
      <c r="C131" s="8" t="s">
        <v>114</v>
      </c>
      <c r="D131" s="8">
        <v>11</v>
      </c>
      <c r="E131" s="8">
        <v>13</v>
      </c>
      <c r="F131" s="9">
        <f t="shared" si="1"/>
        <v>0.8461538461538461</v>
      </c>
      <c r="G131" s="8">
        <v>7</v>
      </c>
      <c r="H131" s="8">
        <v>68</v>
      </c>
      <c r="I131" s="8">
        <v>75</v>
      </c>
    </row>
    <row r="132" spans="1:9" s="8" customFormat="1" ht="10.5">
      <c r="A132" s="8" t="s">
        <v>202</v>
      </c>
      <c r="B132" s="8" t="s">
        <v>8</v>
      </c>
      <c r="C132" s="8" t="s">
        <v>9</v>
      </c>
      <c r="D132" s="8">
        <v>19</v>
      </c>
      <c r="E132" s="8">
        <v>23</v>
      </c>
      <c r="F132" s="9">
        <f t="shared" si="1"/>
        <v>0.8260869565217391</v>
      </c>
      <c r="G132" s="8">
        <v>7</v>
      </c>
      <c r="H132" s="8">
        <v>29</v>
      </c>
      <c r="I132" s="8">
        <v>36</v>
      </c>
    </row>
    <row r="133" spans="1:9" s="8" customFormat="1" ht="10.5">
      <c r="A133" s="8" t="s">
        <v>202</v>
      </c>
      <c r="B133" s="8" t="s">
        <v>10</v>
      </c>
      <c r="C133" s="8" t="s">
        <v>11</v>
      </c>
      <c r="D133" s="8">
        <v>24</v>
      </c>
      <c r="E133" s="8">
        <v>25</v>
      </c>
      <c r="F133" s="9">
        <f t="shared" si="1"/>
        <v>0.96</v>
      </c>
      <c r="G133" s="8">
        <v>9</v>
      </c>
      <c r="H133" s="8">
        <v>19</v>
      </c>
      <c r="I133" s="8">
        <v>28</v>
      </c>
    </row>
    <row r="134" spans="1:9" s="8" customFormat="1" ht="10.5">
      <c r="A134" s="8" t="s">
        <v>202</v>
      </c>
      <c r="B134" s="8" t="s">
        <v>0</v>
      </c>
      <c r="C134" s="8" t="s">
        <v>115</v>
      </c>
      <c r="D134" s="8">
        <v>26</v>
      </c>
      <c r="E134" s="8">
        <v>30</v>
      </c>
      <c r="F134" s="9">
        <f t="shared" si="1"/>
        <v>0.8666666666666667</v>
      </c>
      <c r="G134" s="8">
        <v>13</v>
      </c>
      <c r="H134" s="8">
        <v>97</v>
      </c>
      <c r="I134" s="8">
        <v>110</v>
      </c>
    </row>
    <row r="135" spans="4:6" s="8" customFormat="1" ht="10.5">
      <c r="D135" s="10">
        <f>SUM(D129:D134)</f>
        <v>158</v>
      </c>
      <c r="E135" s="10">
        <f>SUM(E129:E134)</f>
        <v>170</v>
      </c>
      <c r="F135" s="11">
        <f>+D135/E135</f>
        <v>0.9294117647058824</v>
      </c>
    </row>
    <row r="136" s="8" customFormat="1" ht="10.5">
      <c r="F136" s="9"/>
    </row>
    <row r="137" spans="1:9" s="8" customFormat="1" ht="10.5">
      <c r="A137" s="8" t="s">
        <v>199</v>
      </c>
      <c r="B137" s="8" t="s">
        <v>116</v>
      </c>
      <c r="C137" s="8" t="s">
        <v>117</v>
      </c>
      <c r="D137" s="8">
        <v>30</v>
      </c>
      <c r="E137" s="8">
        <v>34</v>
      </c>
      <c r="F137" s="9">
        <f t="shared" si="1"/>
        <v>0.8823529411764706</v>
      </c>
      <c r="G137" s="8">
        <v>24</v>
      </c>
      <c r="H137" s="8">
        <v>0</v>
      </c>
      <c r="I137" s="8">
        <v>24</v>
      </c>
    </row>
    <row r="138" spans="1:9" s="8" customFormat="1" ht="10.5">
      <c r="A138" s="8" t="s">
        <v>199</v>
      </c>
      <c r="B138" s="8" t="s">
        <v>29</v>
      </c>
      <c r="C138" s="8" t="s">
        <v>118</v>
      </c>
      <c r="D138" s="8">
        <v>43</v>
      </c>
      <c r="E138" s="8">
        <v>98</v>
      </c>
      <c r="F138" s="9">
        <f t="shared" si="1"/>
        <v>0.4387755102040816</v>
      </c>
      <c r="G138" s="8">
        <v>3</v>
      </c>
      <c r="H138" s="8">
        <v>0</v>
      </c>
      <c r="I138" s="8">
        <v>3</v>
      </c>
    </row>
    <row r="139" spans="1:9" s="8" customFormat="1" ht="10.5">
      <c r="A139" s="8" t="s">
        <v>199</v>
      </c>
      <c r="B139" s="8" t="s">
        <v>33</v>
      </c>
      <c r="C139" s="8" t="s">
        <v>34</v>
      </c>
      <c r="D139" s="8">
        <v>5</v>
      </c>
      <c r="E139" s="8">
        <v>5</v>
      </c>
      <c r="F139" s="9">
        <f t="shared" si="1"/>
        <v>1</v>
      </c>
      <c r="G139" s="8">
        <v>0</v>
      </c>
      <c r="H139" s="8">
        <v>3</v>
      </c>
      <c r="I139" s="8">
        <v>3</v>
      </c>
    </row>
    <row r="140" spans="1:9" s="8" customFormat="1" ht="10.5">
      <c r="A140" s="8" t="s">
        <v>199</v>
      </c>
      <c r="B140" s="8" t="s">
        <v>0</v>
      </c>
      <c r="C140" s="8" t="s">
        <v>119</v>
      </c>
      <c r="D140" s="8">
        <v>39</v>
      </c>
      <c r="E140" s="8">
        <v>42</v>
      </c>
      <c r="F140" s="9">
        <f t="shared" si="1"/>
        <v>0.9285714285714286</v>
      </c>
      <c r="G140" s="8">
        <v>10</v>
      </c>
      <c r="H140" s="8">
        <v>56</v>
      </c>
      <c r="I140" s="8">
        <v>66</v>
      </c>
    </row>
    <row r="141" spans="1:9" s="8" customFormat="1" ht="10.5">
      <c r="A141" s="8" t="s">
        <v>199</v>
      </c>
      <c r="B141" s="8" t="s">
        <v>2</v>
      </c>
      <c r="C141" s="8" t="s">
        <v>5</v>
      </c>
      <c r="D141" s="8">
        <v>71</v>
      </c>
      <c r="E141" s="8">
        <v>71</v>
      </c>
      <c r="F141" s="9">
        <f t="shared" si="1"/>
        <v>1</v>
      </c>
      <c r="G141" s="8">
        <v>6</v>
      </c>
      <c r="H141" s="8">
        <v>52</v>
      </c>
      <c r="I141" s="8">
        <v>58</v>
      </c>
    </row>
    <row r="142" spans="4:6" s="8" customFormat="1" ht="10.5">
      <c r="D142" s="12">
        <f>SUM(D137:D141)</f>
        <v>188</v>
      </c>
      <c r="E142" s="12">
        <f>SUM(E137:E141)</f>
        <v>250</v>
      </c>
      <c r="F142" s="11">
        <f>+D142/E142</f>
        <v>0.752</v>
      </c>
    </row>
    <row r="143" s="8" customFormat="1" ht="10.5">
      <c r="F143" s="9"/>
    </row>
    <row r="144" spans="1:9" s="8" customFormat="1" ht="10.5">
      <c r="A144" s="8" t="s">
        <v>203</v>
      </c>
      <c r="B144" s="8" t="s">
        <v>10</v>
      </c>
      <c r="C144" s="8" t="s">
        <v>11</v>
      </c>
      <c r="D144" s="8">
        <v>34</v>
      </c>
      <c r="E144" s="8">
        <v>36</v>
      </c>
      <c r="F144" s="9">
        <f t="shared" si="1"/>
        <v>0.9444444444444444</v>
      </c>
      <c r="G144" s="8">
        <v>8</v>
      </c>
      <c r="H144" s="8">
        <v>15</v>
      </c>
      <c r="I144" s="8">
        <v>23</v>
      </c>
    </row>
    <row r="145" spans="1:9" s="8" customFormat="1" ht="10.5">
      <c r="A145" s="8" t="s">
        <v>203</v>
      </c>
      <c r="B145" s="8" t="s">
        <v>0</v>
      </c>
      <c r="C145" s="8" t="s">
        <v>115</v>
      </c>
      <c r="D145" s="8">
        <v>43</v>
      </c>
      <c r="E145" s="8">
        <v>46</v>
      </c>
      <c r="F145" s="9">
        <f t="shared" si="1"/>
        <v>0.9347826086956522</v>
      </c>
      <c r="G145" s="8">
        <v>4</v>
      </c>
      <c r="H145" s="8">
        <v>32</v>
      </c>
      <c r="I145" s="8">
        <v>36</v>
      </c>
    </row>
    <row r="146" spans="1:9" s="8" customFormat="1" ht="10.5">
      <c r="A146" s="8" t="s">
        <v>203</v>
      </c>
      <c r="B146" s="8" t="s">
        <v>2</v>
      </c>
      <c r="C146" s="8" t="s">
        <v>120</v>
      </c>
      <c r="D146" s="8">
        <v>19</v>
      </c>
      <c r="E146" s="8">
        <v>20</v>
      </c>
      <c r="F146" s="9">
        <f t="shared" si="1"/>
        <v>0.95</v>
      </c>
      <c r="G146" s="8">
        <v>1</v>
      </c>
      <c r="H146" s="8">
        <v>17</v>
      </c>
      <c r="I146" s="8">
        <v>18</v>
      </c>
    </row>
    <row r="147" spans="4:6" s="8" customFormat="1" ht="10.5">
      <c r="D147" s="10">
        <f>SUM(D144:D146)</f>
        <v>96</v>
      </c>
      <c r="E147" s="10">
        <f>SUM(E144:E146)</f>
        <v>102</v>
      </c>
      <c r="F147" s="11">
        <f>+D147/E147</f>
        <v>0.9411764705882353</v>
      </c>
    </row>
    <row r="148" s="8" customFormat="1" ht="10.5">
      <c r="F148" s="9"/>
    </row>
    <row r="149" spans="1:9" s="8" customFormat="1" ht="10.5">
      <c r="A149" s="8" t="s">
        <v>204</v>
      </c>
      <c r="B149" s="8" t="s">
        <v>0</v>
      </c>
      <c r="C149" s="8" t="s">
        <v>4</v>
      </c>
      <c r="D149" s="8">
        <v>49</v>
      </c>
      <c r="E149" s="8">
        <v>60</v>
      </c>
      <c r="F149" s="9">
        <f t="shared" si="1"/>
        <v>0.8166666666666667</v>
      </c>
      <c r="G149" s="8">
        <v>4</v>
      </c>
      <c r="H149" s="8">
        <v>48</v>
      </c>
      <c r="I149" s="8">
        <v>52</v>
      </c>
    </row>
    <row r="150" spans="1:9" s="8" customFormat="1" ht="10.5">
      <c r="A150" s="8" t="s">
        <v>204</v>
      </c>
      <c r="B150" s="8" t="s">
        <v>2</v>
      </c>
      <c r="C150" s="8" t="s">
        <v>5</v>
      </c>
      <c r="D150" s="8">
        <v>43</v>
      </c>
      <c r="E150" s="8">
        <v>44</v>
      </c>
      <c r="F150" s="9">
        <f t="shared" si="1"/>
        <v>0.9772727272727273</v>
      </c>
      <c r="G150" s="8">
        <v>3</v>
      </c>
      <c r="H150" s="8">
        <v>46</v>
      </c>
      <c r="I150" s="8">
        <v>49</v>
      </c>
    </row>
    <row r="151" spans="4:6" s="8" customFormat="1" ht="10.5">
      <c r="D151" s="10">
        <f>SUM(D149:D150)</f>
        <v>92</v>
      </c>
      <c r="E151" s="10">
        <f>SUM(E149:E150)</f>
        <v>104</v>
      </c>
      <c r="F151" s="11">
        <f>+D151/E151</f>
        <v>0.8846153846153846</v>
      </c>
    </row>
    <row r="152" s="8" customFormat="1" ht="10.5">
      <c r="F152" s="9"/>
    </row>
    <row r="153" spans="1:9" s="8" customFormat="1" ht="10.5">
      <c r="A153" s="8" t="s">
        <v>205</v>
      </c>
      <c r="B153" s="8" t="s">
        <v>13</v>
      </c>
      <c r="C153" s="8" t="s">
        <v>121</v>
      </c>
      <c r="D153" s="8">
        <v>1</v>
      </c>
      <c r="E153" s="8">
        <v>1</v>
      </c>
      <c r="F153" s="9">
        <f t="shared" si="1"/>
        <v>1</v>
      </c>
      <c r="G153" s="8">
        <v>5</v>
      </c>
      <c r="H153" s="8">
        <v>0</v>
      </c>
      <c r="I153" s="8">
        <v>5</v>
      </c>
    </row>
    <row r="154" spans="1:9" s="8" customFormat="1" ht="10.5">
      <c r="A154" s="8" t="s">
        <v>205</v>
      </c>
      <c r="B154" s="8" t="s">
        <v>122</v>
      </c>
      <c r="C154" s="8" t="s">
        <v>11</v>
      </c>
      <c r="D154" s="8">
        <v>20</v>
      </c>
      <c r="E154" s="8">
        <v>23</v>
      </c>
      <c r="F154" s="9">
        <f t="shared" si="1"/>
        <v>0.8695652173913043</v>
      </c>
      <c r="G154" s="8">
        <v>10</v>
      </c>
      <c r="H154" s="8">
        <v>16</v>
      </c>
      <c r="I154" s="8">
        <v>26</v>
      </c>
    </row>
    <row r="155" spans="1:9" s="8" customFormat="1" ht="10.5">
      <c r="A155" s="8" t="s">
        <v>205</v>
      </c>
      <c r="B155" s="8" t="s">
        <v>0</v>
      </c>
      <c r="C155" s="8" t="s">
        <v>1</v>
      </c>
      <c r="D155" s="8">
        <v>43</v>
      </c>
      <c r="E155" s="8">
        <v>43</v>
      </c>
      <c r="F155" s="9">
        <f t="shared" si="1"/>
        <v>1</v>
      </c>
      <c r="G155" s="8">
        <v>6</v>
      </c>
      <c r="H155" s="8">
        <v>65</v>
      </c>
      <c r="I155" s="8">
        <v>71</v>
      </c>
    </row>
    <row r="156" spans="1:9" s="8" customFormat="1" ht="10.5">
      <c r="A156" s="8" t="s">
        <v>205</v>
      </c>
      <c r="B156" s="8" t="s">
        <v>2</v>
      </c>
      <c r="C156" s="8" t="s">
        <v>123</v>
      </c>
      <c r="D156" s="8">
        <v>62</v>
      </c>
      <c r="E156" s="8">
        <v>65</v>
      </c>
      <c r="F156" s="9">
        <f t="shared" si="1"/>
        <v>0.9538461538461539</v>
      </c>
      <c r="G156" s="8">
        <v>5</v>
      </c>
      <c r="H156" s="8">
        <v>33</v>
      </c>
      <c r="I156" s="8">
        <v>38</v>
      </c>
    </row>
    <row r="157" spans="4:6" s="8" customFormat="1" ht="10.5">
      <c r="D157" s="10">
        <f>SUM(D153:D156)</f>
        <v>126</v>
      </c>
      <c r="E157" s="10">
        <f>SUM(E153:E156)</f>
        <v>132</v>
      </c>
      <c r="F157" s="11">
        <f>+D157/E157</f>
        <v>0.9545454545454546</v>
      </c>
    </row>
    <row r="158" s="8" customFormat="1" ht="10.5">
      <c r="F158" s="9"/>
    </row>
    <row r="159" spans="1:9" s="8" customFormat="1" ht="10.5">
      <c r="A159" s="8" t="s">
        <v>206</v>
      </c>
      <c r="B159" s="8" t="s">
        <v>124</v>
      </c>
      <c r="C159" s="8" t="s">
        <v>125</v>
      </c>
      <c r="D159" s="8">
        <v>12</v>
      </c>
      <c r="E159" s="8">
        <v>12</v>
      </c>
      <c r="F159" s="9">
        <f t="shared" si="1"/>
        <v>1</v>
      </c>
      <c r="G159" s="8">
        <v>1</v>
      </c>
      <c r="H159" s="8">
        <v>13</v>
      </c>
      <c r="I159" s="8">
        <v>14</v>
      </c>
    </row>
    <row r="160" spans="1:9" s="8" customFormat="1" ht="10.5">
      <c r="A160" s="8" t="s">
        <v>206</v>
      </c>
      <c r="B160" s="8" t="s">
        <v>55</v>
      </c>
      <c r="C160" s="8" t="s">
        <v>126</v>
      </c>
      <c r="D160" s="8">
        <v>32</v>
      </c>
      <c r="E160" s="8">
        <v>40</v>
      </c>
      <c r="F160" s="9">
        <f t="shared" si="1"/>
        <v>0.8</v>
      </c>
      <c r="G160" s="8">
        <v>1</v>
      </c>
      <c r="H160" s="8">
        <v>0</v>
      </c>
      <c r="I160" s="8">
        <v>1</v>
      </c>
    </row>
    <row r="161" spans="1:9" s="8" customFormat="1" ht="10.5">
      <c r="A161" s="8" t="s">
        <v>206</v>
      </c>
      <c r="B161" s="8" t="s">
        <v>0</v>
      </c>
      <c r="C161" s="8" t="s">
        <v>127</v>
      </c>
      <c r="D161" s="8">
        <v>26</v>
      </c>
      <c r="E161" s="8">
        <v>27</v>
      </c>
      <c r="F161" s="9">
        <f t="shared" si="1"/>
        <v>0.9629629629629629</v>
      </c>
      <c r="G161" s="8">
        <v>5</v>
      </c>
      <c r="H161" s="8">
        <v>25</v>
      </c>
      <c r="I161" s="8">
        <v>30</v>
      </c>
    </row>
    <row r="162" spans="1:9" s="8" customFormat="1" ht="10.5">
      <c r="A162" s="8" t="s">
        <v>206</v>
      </c>
      <c r="B162" s="8" t="s">
        <v>36</v>
      </c>
      <c r="C162" s="8" t="s">
        <v>128</v>
      </c>
      <c r="D162" s="8">
        <v>52</v>
      </c>
      <c r="E162" s="8">
        <v>52</v>
      </c>
      <c r="F162" s="9">
        <f t="shared" si="1"/>
        <v>1</v>
      </c>
      <c r="G162" s="8">
        <v>2</v>
      </c>
      <c r="H162" s="8">
        <v>3</v>
      </c>
      <c r="I162" s="8">
        <v>5</v>
      </c>
    </row>
    <row r="163" spans="4:6" s="8" customFormat="1" ht="10.5">
      <c r="D163" s="10">
        <f>SUM(D159:D162)</f>
        <v>122</v>
      </c>
      <c r="E163" s="10">
        <f>SUM(E159:E162)</f>
        <v>131</v>
      </c>
      <c r="F163" s="11">
        <f>+D163/E163</f>
        <v>0.9312977099236641</v>
      </c>
    </row>
    <row r="164" s="8" customFormat="1" ht="10.5">
      <c r="F164" s="9"/>
    </row>
    <row r="165" s="8" customFormat="1" ht="10.5">
      <c r="F165" s="9"/>
    </row>
    <row r="166" spans="1:9" s="8" customFormat="1" ht="10.5">
      <c r="A166" s="8" t="s">
        <v>207</v>
      </c>
      <c r="B166" s="8" t="s">
        <v>38</v>
      </c>
      <c r="C166" s="8" t="s">
        <v>129</v>
      </c>
      <c r="D166" s="8">
        <v>12</v>
      </c>
      <c r="E166" s="8">
        <v>13</v>
      </c>
      <c r="F166" s="9">
        <f t="shared" si="1"/>
        <v>0.9230769230769231</v>
      </c>
      <c r="G166" s="8">
        <v>14</v>
      </c>
      <c r="H166" s="8">
        <v>1</v>
      </c>
      <c r="I166" s="8">
        <v>15</v>
      </c>
    </row>
    <row r="167" spans="1:9" s="8" customFormat="1" ht="10.5">
      <c r="A167" s="8" t="s">
        <v>207</v>
      </c>
      <c r="B167" s="8" t="s">
        <v>17</v>
      </c>
      <c r="C167" s="8" t="s">
        <v>130</v>
      </c>
      <c r="D167" s="8">
        <v>1</v>
      </c>
      <c r="E167" s="8">
        <v>2</v>
      </c>
      <c r="F167" s="9">
        <f t="shared" si="1"/>
        <v>0.5</v>
      </c>
      <c r="G167" s="8" t="s">
        <v>230</v>
      </c>
      <c r="H167" s="8" t="s">
        <v>230</v>
      </c>
      <c r="I167" s="8" t="s">
        <v>230</v>
      </c>
    </row>
    <row r="168" spans="1:9" s="8" customFormat="1" ht="10.5">
      <c r="A168" s="8" t="s">
        <v>207</v>
      </c>
      <c r="B168" s="8" t="s">
        <v>62</v>
      </c>
      <c r="C168" s="8" t="s">
        <v>131</v>
      </c>
      <c r="D168" s="8">
        <v>53</v>
      </c>
      <c r="E168" s="8">
        <v>53</v>
      </c>
      <c r="F168" s="9">
        <f t="shared" si="1"/>
        <v>1</v>
      </c>
      <c r="G168" s="8">
        <v>4</v>
      </c>
      <c r="H168" s="8">
        <v>0</v>
      </c>
      <c r="I168" s="8">
        <v>4</v>
      </c>
    </row>
    <row r="169" spans="1:9" s="8" customFormat="1" ht="10.5">
      <c r="A169" s="8" t="s">
        <v>207</v>
      </c>
      <c r="B169" s="8" t="s">
        <v>132</v>
      </c>
      <c r="C169" s="8" t="s">
        <v>133</v>
      </c>
      <c r="D169" s="8">
        <v>7</v>
      </c>
      <c r="E169" s="8">
        <v>7</v>
      </c>
      <c r="F169" s="9">
        <f t="shared" si="1"/>
        <v>1</v>
      </c>
      <c r="G169" s="8">
        <v>18</v>
      </c>
      <c r="H169" s="8">
        <v>3</v>
      </c>
      <c r="I169" s="8">
        <v>21</v>
      </c>
    </row>
    <row r="170" spans="1:9" s="8" customFormat="1" ht="10.5">
      <c r="A170" s="8" t="s">
        <v>207</v>
      </c>
      <c r="B170" s="8" t="s">
        <v>19</v>
      </c>
      <c r="C170" s="8" t="s">
        <v>134</v>
      </c>
      <c r="D170" s="8">
        <v>15</v>
      </c>
      <c r="E170" s="8">
        <v>15</v>
      </c>
      <c r="F170" s="9">
        <f t="shared" si="1"/>
        <v>1</v>
      </c>
      <c r="G170" s="8">
        <v>1</v>
      </c>
      <c r="H170" s="8">
        <v>17</v>
      </c>
      <c r="I170" s="8">
        <v>18</v>
      </c>
    </row>
    <row r="171" spans="1:9" s="8" customFormat="1" ht="10.5">
      <c r="A171" s="8" t="s">
        <v>207</v>
      </c>
      <c r="B171" s="8" t="s">
        <v>0</v>
      </c>
      <c r="C171" s="8" t="s">
        <v>135</v>
      </c>
      <c r="D171" s="8">
        <v>54</v>
      </c>
      <c r="E171" s="8">
        <v>57</v>
      </c>
      <c r="F171" s="9">
        <f t="shared" si="1"/>
        <v>0.9473684210526315</v>
      </c>
      <c r="G171" s="8">
        <v>9</v>
      </c>
      <c r="H171" s="8">
        <v>57</v>
      </c>
      <c r="I171" s="8">
        <v>66</v>
      </c>
    </row>
    <row r="172" spans="1:9" s="8" customFormat="1" ht="10.5">
      <c r="A172" s="8" t="s">
        <v>207</v>
      </c>
      <c r="B172" s="8" t="s">
        <v>2</v>
      </c>
      <c r="C172" s="8" t="s">
        <v>136</v>
      </c>
      <c r="D172" s="8">
        <v>1</v>
      </c>
      <c r="E172" s="8">
        <v>1</v>
      </c>
      <c r="F172" s="9">
        <f t="shared" si="1"/>
        <v>1</v>
      </c>
      <c r="G172" s="8">
        <v>2</v>
      </c>
      <c r="H172" s="8">
        <v>4</v>
      </c>
      <c r="I172" s="8">
        <v>6</v>
      </c>
    </row>
    <row r="173" spans="4:6" s="8" customFormat="1" ht="10.5">
      <c r="D173" s="10">
        <f>SUM(D166:D172)</f>
        <v>143</v>
      </c>
      <c r="E173" s="10">
        <f>SUM(E166:E172)</f>
        <v>148</v>
      </c>
      <c r="F173" s="11">
        <f>+D173/E173</f>
        <v>0.9662162162162162</v>
      </c>
    </row>
    <row r="174" s="8" customFormat="1" ht="10.5">
      <c r="F174" s="9"/>
    </row>
    <row r="175" s="8" customFormat="1" ht="10.5">
      <c r="F175" s="9"/>
    </row>
    <row r="176" spans="1:9" s="8" customFormat="1" ht="10.5">
      <c r="A176" s="8" t="s">
        <v>208</v>
      </c>
      <c r="B176" s="8" t="s">
        <v>137</v>
      </c>
      <c r="C176" s="8" t="s">
        <v>138</v>
      </c>
      <c r="D176" s="8">
        <v>32</v>
      </c>
      <c r="E176" s="8">
        <v>32</v>
      </c>
      <c r="F176" s="9">
        <f aca="true" t="shared" si="2" ref="F176:F183">+D176/E176</f>
        <v>1</v>
      </c>
      <c r="G176" s="8">
        <v>6</v>
      </c>
      <c r="H176" s="8">
        <v>9</v>
      </c>
      <c r="I176" s="8">
        <v>15</v>
      </c>
    </row>
    <row r="177" spans="1:9" s="8" customFormat="1" ht="10.5">
      <c r="A177" s="8" t="s">
        <v>208</v>
      </c>
      <c r="B177" s="8" t="s">
        <v>55</v>
      </c>
      <c r="C177" s="8" t="s">
        <v>139</v>
      </c>
      <c r="D177" s="8">
        <v>78</v>
      </c>
      <c r="E177" s="8">
        <v>83</v>
      </c>
      <c r="F177" s="9">
        <f t="shared" si="2"/>
        <v>0.9397590361445783</v>
      </c>
      <c r="G177" s="8" t="s">
        <v>230</v>
      </c>
      <c r="H177" s="8" t="s">
        <v>230</v>
      </c>
      <c r="I177" s="8" t="s">
        <v>230</v>
      </c>
    </row>
    <row r="178" spans="1:9" s="8" customFormat="1" ht="10.5">
      <c r="A178" s="8" t="s">
        <v>208</v>
      </c>
      <c r="B178" s="8" t="s">
        <v>55</v>
      </c>
      <c r="C178" s="8" t="s">
        <v>56</v>
      </c>
      <c r="D178" s="8">
        <v>20</v>
      </c>
      <c r="E178" s="8">
        <v>22</v>
      </c>
      <c r="F178" s="9">
        <f t="shared" si="2"/>
        <v>0.9090909090909091</v>
      </c>
      <c r="G178" s="8" t="s">
        <v>230</v>
      </c>
      <c r="H178" s="8" t="s">
        <v>230</v>
      </c>
      <c r="I178" s="8" t="s">
        <v>230</v>
      </c>
    </row>
    <row r="179" spans="1:9" s="8" customFormat="1" ht="10.5">
      <c r="A179" s="8" t="s">
        <v>208</v>
      </c>
      <c r="B179" s="8" t="s">
        <v>21</v>
      </c>
      <c r="C179" s="8" t="s">
        <v>140</v>
      </c>
      <c r="D179" s="8">
        <v>17</v>
      </c>
      <c r="E179" s="8">
        <v>17</v>
      </c>
      <c r="F179" s="9">
        <f t="shared" si="2"/>
        <v>1</v>
      </c>
      <c r="G179" s="8">
        <v>4</v>
      </c>
      <c r="H179" s="8">
        <v>13</v>
      </c>
      <c r="I179" s="8">
        <v>17</v>
      </c>
    </row>
    <row r="180" spans="1:9" s="8" customFormat="1" ht="10.5">
      <c r="A180" s="8" t="s">
        <v>208</v>
      </c>
      <c r="B180" s="8" t="s">
        <v>10</v>
      </c>
      <c r="C180" s="8" t="s">
        <v>141</v>
      </c>
      <c r="D180" s="8">
        <v>11</v>
      </c>
      <c r="E180" s="8">
        <v>11</v>
      </c>
      <c r="F180" s="9">
        <f t="shared" si="2"/>
        <v>1</v>
      </c>
      <c r="G180" s="8" t="s">
        <v>230</v>
      </c>
      <c r="H180" s="8" t="s">
        <v>230</v>
      </c>
      <c r="I180" s="8" t="s">
        <v>230</v>
      </c>
    </row>
    <row r="181" spans="1:9" s="8" customFormat="1" ht="10.5">
      <c r="A181" s="8" t="s">
        <v>208</v>
      </c>
      <c r="B181" s="8" t="s">
        <v>0</v>
      </c>
      <c r="C181" s="8" t="s">
        <v>59</v>
      </c>
      <c r="D181" s="8">
        <v>178</v>
      </c>
      <c r="E181" s="8">
        <v>190</v>
      </c>
      <c r="F181" s="9">
        <f t="shared" si="2"/>
        <v>0.9368421052631579</v>
      </c>
      <c r="G181" s="8">
        <v>29</v>
      </c>
      <c r="H181" s="8">
        <v>166</v>
      </c>
      <c r="I181" s="8">
        <v>195</v>
      </c>
    </row>
    <row r="182" spans="1:9" s="8" customFormat="1" ht="10.5">
      <c r="A182" s="8" t="s">
        <v>208</v>
      </c>
      <c r="B182" s="8" t="s">
        <v>2</v>
      </c>
      <c r="C182" s="8" t="s">
        <v>142</v>
      </c>
      <c r="D182" s="8">
        <v>23</v>
      </c>
      <c r="E182" s="8">
        <v>23</v>
      </c>
      <c r="F182" s="9">
        <f t="shared" si="2"/>
        <v>1</v>
      </c>
      <c r="G182" s="8">
        <v>1</v>
      </c>
      <c r="H182" s="8">
        <v>21</v>
      </c>
      <c r="I182" s="8">
        <v>22</v>
      </c>
    </row>
    <row r="183" spans="4:6" s="8" customFormat="1" ht="10.5">
      <c r="D183" s="10">
        <f>SUM(D176:D182)</f>
        <v>359</v>
      </c>
      <c r="E183" s="10">
        <f>SUM(E176:E182)</f>
        <v>378</v>
      </c>
      <c r="F183" s="11">
        <f t="shared" si="2"/>
        <v>0.9497354497354498</v>
      </c>
    </row>
    <row r="184" s="8" customFormat="1" ht="10.5">
      <c r="F184" s="9"/>
    </row>
    <row r="185" s="8" customFormat="1" ht="10.5">
      <c r="F185" s="9"/>
    </row>
    <row r="186" spans="1:9" s="8" customFormat="1" ht="18" customHeight="1">
      <c r="A186" s="8" t="s">
        <v>209</v>
      </c>
      <c r="B186" s="8" t="s">
        <v>2</v>
      </c>
      <c r="C186" s="8" t="s">
        <v>5</v>
      </c>
      <c r="D186" s="10">
        <v>79</v>
      </c>
      <c r="E186" s="10">
        <v>81</v>
      </c>
      <c r="F186" s="11">
        <f t="shared" si="1"/>
        <v>0.9753086419753086</v>
      </c>
      <c r="G186" s="8">
        <v>5</v>
      </c>
      <c r="H186" s="8">
        <v>77</v>
      </c>
      <c r="I186" s="8">
        <v>82</v>
      </c>
    </row>
    <row r="187" s="8" customFormat="1" ht="18" customHeight="1">
      <c r="F187" s="9"/>
    </row>
    <row r="188" spans="1:9" s="8" customFormat="1" ht="10.5">
      <c r="A188" s="8" t="s">
        <v>210</v>
      </c>
      <c r="B188" s="8" t="s">
        <v>13</v>
      </c>
      <c r="C188" s="8" t="s">
        <v>143</v>
      </c>
      <c r="D188" s="8">
        <v>76</v>
      </c>
      <c r="E188" s="8">
        <v>76</v>
      </c>
      <c r="F188" s="9">
        <f aca="true" t="shared" si="3" ref="F188:F234">+D188/E188</f>
        <v>1</v>
      </c>
      <c r="G188" s="8">
        <v>50</v>
      </c>
      <c r="H188" s="8">
        <v>20</v>
      </c>
      <c r="I188" s="8">
        <v>70</v>
      </c>
    </row>
    <row r="189" spans="1:9" s="8" customFormat="1" ht="10.5">
      <c r="A189" s="8" t="s">
        <v>210</v>
      </c>
      <c r="B189" s="8" t="s">
        <v>15</v>
      </c>
      <c r="C189" s="8" t="s">
        <v>144</v>
      </c>
      <c r="D189" s="8">
        <v>159</v>
      </c>
      <c r="E189" s="8">
        <v>159</v>
      </c>
      <c r="F189" s="9">
        <f t="shared" si="3"/>
        <v>1</v>
      </c>
      <c r="G189" s="8">
        <v>13</v>
      </c>
      <c r="H189" s="8">
        <v>0</v>
      </c>
      <c r="I189" s="8">
        <v>13</v>
      </c>
    </row>
    <row r="190" spans="1:9" s="8" customFormat="1" ht="10.5">
      <c r="A190" s="8" t="s">
        <v>210</v>
      </c>
      <c r="B190" s="8" t="s">
        <v>17</v>
      </c>
      <c r="C190" s="8" t="s">
        <v>145</v>
      </c>
      <c r="D190" s="8">
        <v>25</v>
      </c>
      <c r="E190" s="8">
        <v>35</v>
      </c>
      <c r="F190" s="9">
        <f t="shared" si="3"/>
        <v>0.7142857142857143</v>
      </c>
      <c r="G190" s="8">
        <v>7</v>
      </c>
      <c r="H190" s="8">
        <v>0</v>
      </c>
      <c r="I190" s="8">
        <v>7</v>
      </c>
    </row>
    <row r="191" spans="1:9" s="8" customFormat="1" ht="10.5">
      <c r="A191" s="8" t="s">
        <v>210</v>
      </c>
      <c r="B191" s="8" t="s">
        <v>55</v>
      </c>
      <c r="C191" s="8" t="s">
        <v>146</v>
      </c>
      <c r="D191" s="8">
        <v>27</v>
      </c>
      <c r="E191" s="8">
        <v>44</v>
      </c>
      <c r="F191" s="9">
        <f t="shared" si="3"/>
        <v>0.6136363636363636</v>
      </c>
      <c r="G191" s="8">
        <v>10</v>
      </c>
      <c r="H191" s="8">
        <v>3</v>
      </c>
      <c r="I191" s="8">
        <v>13</v>
      </c>
    </row>
    <row r="192" spans="1:9" s="8" customFormat="1" ht="10.5">
      <c r="A192" s="8" t="s">
        <v>210</v>
      </c>
      <c r="B192" s="8" t="s">
        <v>0</v>
      </c>
      <c r="C192" s="8" t="s">
        <v>147</v>
      </c>
      <c r="D192" s="8">
        <v>65</v>
      </c>
      <c r="E192" s="8">
        <v>70</v>
      </c>
      <c r="F192" s="9">
        <f t="shared" si="3"/>
        <v>0.9285714285714286</v>
      </c>
      <c r="G192" s="8">
        <v>11</v>
      </c>
      <c r="H192" s="8">
        <v>78</v>
      </c>
      <c r="I192" s="8">
        <v>89</v>
      </c>
    </row>
    <row r="193" spans="1:9" s="8" customFormat="1" ht="10.5">
      <c r="A193" s="8" t="s">
        <v>210</v>
      </c>
      <c r="B193" s="8" t="s">
        <v>2</v>
      </c>
      <c r="C193" s="8" t="s">
        <v>148</v>
      </c>
      <c r="D193" s="8">
        <v>17</v>
      </c>
      <c r="E193" s="8">
        <v>17</v>
      </c>
      <c r="F193" s="9">
        <f t="shared" si="3"/>
        <v>1</v>
      </c>
      <c r="G193" s="8">
        <v>4</v>
      </c>
      <c r="H193" s="8">
        <v>25</v>
      </c>
      <c r="I193" s="8">
        <v>29</v>
      </c>
    </row>
    <row r="194" spans="4:6" s="8" customFormat="1" ht="10.5">
      <c r="D194" s="10">
        <f>SUM(D188:D193)</f>
        <v>369</v>
      </c>
      <c r="E194" s="10">
        <f>SUM(E188:E193)</f>
        <v>401</v>
      </c>
      <c r="F194" s="11">
        <f>+D194/E194</f>
        <v>0.9201995012468828</v>
      </c>
    </row>
    <row r="195" s="8" customFormat="1" ht="10.5">
      <c r="F195" s="9"/>
    </row>
    <row r="196" s="8" customFormat="1" ht="10.5">
      <c r="F196" s="9"/>
    </row>
    <row r="197" spans="1:9" s="8" customFormat="1" ht="10.5">
      <c r="A197" s="8" t="s">
        <v>211</v>
      </c>
      <c r="B197" s="8" t="s">
        <v>149</v>
      </c>
      <c r="C197" s="8" t="s">
        <v>150</v>
      </c>
      <c r="D197" s="8">
        <v>1</v>
      </c>
      <c r="E197" s="8">
        <v>1</v>
      </c>
      <c r="F197" s="9">
        <f t="shared" si="3"/>
        <v>1</v>
      </c>
      <c r="G197" s="8">
        <v>6</v>
      </c>
      <c r="H197" s="8">
        <v>3</v>
      </c>
      <c r="I197" s="8">
        <v>9</v>
      </c>
    </row>
    <row r="198" spans="1:9" s="8" customFormat="1" ht="10.5">
      <c r="A198" s="8" t="s">
        <v>211</v>
      </c>
      <c r="B198" s="8" t="s">
        <v>17</v>
      </c>
      <c r="C198" s="8" t="s">
        <v>151</v>
      </c>
      <c r="D198" s="8">
        <v>1</v>
      </c>
      <c r="E198" s="8">
        <v>1</v>
      </c>
      <c r="F198" s="9">
        <f t="shared" si="3"/>
        <v>1</v>
      </c>
      <c r="G198" s="8">
        <v>3</v>
      </c>
      <c r="H198" s="8">
        <v>0</v>
      </c>
      <c r="I198" s="8">
        <v>3</v>
      </c>
    </row>
    <row r="199" spans="1:9" s="8" customFormat="1" ht="10.5">
      <c r="A199" s="8" t="s">
        <v>211</v>
      </c>
      <c r="B199" s="8" t="s">
        <v>0</v>
      </c>
      <c r="C199" s="8" t="s">
        <v>4</v>
      </c>
      <c r="D199" s="8">
        <v>30</v>
      </c>
      <c r="E199" s="8">
        <v>30</v>
      </c>
      <c r="F199" s="9">
        <f t="shared" si="3"/>
        <v>1</v>
      </c>
      <c r="G199" s="8">
        <v>2</v>
      </c>
      <c r="H199" s="8">
        <v>39</v>
      </c>
      <c r="I199" s="8">
        <v>41</v>
      </c>
    </row>
    <row r="200" spans="1:9" s="8" customFormat="1" ht="10.5">
      <c r="A200" s="8" t="s">
        <v>211</v>
      </c>
      <c r="B200" s="8" t="s">
        <v>2</v>
      </c>
      <c r="C200" s="8" t="s">
        <v>5</v>
      </c>
      <c r="D200" s="8">
        <v>6</v>
      </c>
      <c r="E200" s="8">
        <v>6</v>
      </c>
      <c r="F200" s="9">
        <f t="shared" si="3"/>
        <v>1</v>
      </c>
      <c r="G200" s="8">
        <v>2</v>
      </c>
      <c r="H200" s="8">
        <v>12</v>
      </c>
      <c r="I200" s="8">
        <v>14</v>
      </c>
    </row>
    <row r="201" spans="4:6" s="8" customFormat="1" ht="10.5">
      <c r="D201" s="10">
        <f>SUM(D197:D200)</f>
        <v>38</v>
      </c>
      <c r="E201" s="10">
        <f>SUM(E197:E200)</f>
        <v>38</v>
      </c>
      <c r="F201" s="11">
        <f>+D201/E201</f>
        <v>1</v>
      </c>
    </row>
    <row r="202" s="8" customFormat="1" ht="10.5">
      <c r="F202" s="9"/>
    </row>
    <row r="203" spans="1:9" s="8" customFormat="1" ht="10.5">
      <c r="A203" s="8" t="s">
        <v>212</v>
      </c>
      <c r="B203" s="8" t="s">
        <v>13</v>
      </c>
      <c r="C203" s="8" t="s">
        <v>152</v>
      </c>
      <c r="D203" s="8">
        <v>15</v>
      </c>
      <c r="E203" s="8">
        <v>15</v>
      </c>
      <c r="F203" s="9">
        <f t="shared" si="3"/>
        <v>1</v>
      </c>
      <c r="G203" s="8">
        <v>35</v>
      </c>
      <c r="H203" s="8">
        <v>23</v>
      </c>
      <c r="I203" s="8">
        <v>58</v>
      </c>
    </row>
    <row r="204" spans="1:9" s="8" customFormat="1" ht="10.5">
      <c r="A204" s="8" t="s">
        <v>212</v>
      </c>
      <c r="B204" s="8" t="s">
        <v>17</v>
      </c>
      <c r="C204" s="8" t="s">
        <v>153</v>
      </c>
      <c r="D204" s="8">
        <v>8</v>
      </c>
      <c r="E204" s="8">
        <v>8</v>
      </c>
      <c r="F204" s="9">
        <f t="shared" si="3"/>
        <v>1</v>
      </c>
      <c r="G204" s="8">
        <v>25</v>
      </c>
      <c r="H204" s="8">
        <v>1</v>
      </c>
      <c r="I204" s="8">
        <v>26</v>
      </c>
    </row>
    <row r="205" spans="1:9" s="8" customFormat="1" ht="10.5">
      <c r="A205" s="8" t="s">
        <v>212</v>
      </c>
      <c r="B205" s="8" t="s">
        <v>19</v>
      </c>
      <c r="C205" s="8" t="s">
        <v>154</v>
      </c>
      <c r="D205" s="8">
        <v>22</v>
      </c>
      <c r="E205" s="8">
        <v>24</v>
      </c>
      <c r="F205" s="9">
        <f t="shared" si="3"/>
        <v>0.9166666666666666</v>
      </c>
      <c r="G205" s="8">
        <v>0</v>
      </c>
      <c r="H205" s="8">
        <v>31</v>
      </c>
      <c r="I205" s="8">
        <v>31</v>
      </c>
    </row>
    <row r="206" spans="1:9" s="8" customFormat="1" ht="10.5">
      <c r="A206" s="8" t="s">
        <v>212</v>
      </c>
      <c r="B206" s="8" t="s">
        <v>21</v>
      </c>
      <c r="C206" s="8" t="s">
        <v>155</v>
      </c>
      <c r="D206" s="8">
        <v>31</v>
      </c>
      <c r="E206" s="8">
        <v>32</v>
      </c>
      <c r="F206" s="9">
        <f t="shared" si="3"/>
        <v>0.96875</v>
      </c>
      <c r="G206" s="8">
        <v>5</v>
      </c>
      <c r="H206" s="8">
        <v>28</v>
      </c>
      <c r="I206" s="8">
        <v>33</v>
      </c>
    </row>
    <row r="207" spans="1:9" s="8" customFormat="1" ht="10.5">
      <c r="A207" s="8" t="s">
        <v>212</v>
      </c>
      <c r="B207" s="8" t="s">
        <v>0</v>
      </c>
      <c r="C207" s="8" t="s">
        <v>156</v>
      </c>
      <c r="D207" s="8">
        <v>41</v>
      </c>
      <c r="E207" s="8">
        <v>43</v>
      </c>
      <c r="F207" s="9">
        <f t="shared" si="3"/>
        <v>0.9534883720930233</v>
      </c>
      <c r="G207" s="8">
        <v>6</v>
      </c>
      <c r="H207" s="8">
        <v>69</v>
      </c>
      <c r="I207" s="8">
        <v>75</v>
      </c>
    </row>
    <row r="208" spans="1:9" s="8" customFormat="1" ht="10.5">
      <c r="A208" s="8" t="s">
        <v>212</v>
      </c>
      <c r="B208" s="8" t="s">
        <v>36</v>
      </c>
      <c r="C208" s="8" t="s">
        <v>157</v>
      </c>
      <c r="D208" s="8">
        <v>103</v>
      </c>
      <c r="E208" s="8">
        <v>128</v>
      </c>
      <c r="F208" s="9">
        <f t="shared" si="3"/>
        <v>0.8046875</v>
      </c>
      <c r="G208" s="8">
        <v>103</v>
      </c>
      <c r="H208" s="8">
        <v>532</v>
      </c>
      <c r="I208" s="8">
        <v>635</v>
      </c>
    </row>
    <row r="209" spans="4:6" s="8" customFormat="1" ht="10.5">
      <c r="D209" s="10">
        <f>SUM(D203:D208)</f>
        <v>220</v>
      </c>
      <c r="E209" s="10">
        <f>SUM(E203:E208)</f>
        <v>250</v>
      </c>
      <c r="F209" s="11">
        <f>+D209/E209</f>
        <v>0.88</v>
      </c>
    </row>
    <row r="210" s="8" customFormat="1" ht="10.5">
      <c r="F210" s="9"/>
    </row>
    <row r="211" spans="1:9" s="8" customFormat="1" ht="10.5">
      <c r="A211" s="8" t="s">
        <v>236</v>
      </c>
      <c r="B211" s="8" t="s">
        <v>158</v>
      </c>
      <c r="C211" s="8" t="s">
        <v>159</v>
      </c>
      <c r="D211" s="8">
        <v>3</v>
      </c>
      <c r="E211" s="8">
        <v>3</v>
      </c>
      <c r="F211" s="9">
        <f t="shared" si="3"/>
        <v>1</v>
      </c>
      <c r="G211" s="8">
        <v>2</v>
      </c>
      <c r="H211" s="8">
        <v>0</v>
      </c>
      <c r="I211" s="8">
        <v>2</v>
      </c>
    </row>
    <row r="212" spans="1:9" s="8" customFormat="1" ht="10.5">
      <c r="A212" s="8" t="s">
        <v>236</v>
      </c>
      <c r="B212" s="8" t="s">
        <v>158</v>
      </c>
      <c r="C212" s="8" t="s">
        <v>159</v>
      </c>
      <c r="D212" s="8">
        <v>25</v>
      </c>
      <c r="E212" s="8">
        <v>26</v>
      </c>
      <c r="F212" s="9">
        <f t="shared" si="3"/>
        <v>0.9615384615384616</v>
      </c>
      <c r="G212" s="8">
        <v>2</v>
      </c>
      <c r="H212" s="8">
        <v>0</v>
      </c>
      <c r="I212" s="8">
        <v>2</v>
      </c>
    </row>
    <row r="213" spans="1:9" s="8" customFormat="1" ht="10.5">
      <c r="A213" s="8" t="s">
        <v>236</v>
      </c>
      <c r="B213" s="8" t="s">
        <v>19</v>
      </c>
      <c r="C213" s="8" t="s">
        <v>160</v>
      </c>
      <c r="D213" s="8">
        <v>7</v>
      </c>
      <c r="E213" s="8">
        <v>7</v>
      </c>
      <c r="F213" s="9">
        <f t="shared" si="3"/>
        <v>1</v>
      </c>
      <c r="G213" s="8">
        <v>2</v>
      </c>
      <c r="H213" s="8">
        <v>10</v>
      </c>
      <c r="I213" s="8">
        <v>12</v>
      </c>
    </row>
    <row r="214" spans="1:9" s="8" customFormat="1" ht="10.5">
      <c r="A214" s="8" t="s">
        <v>236</v>
      </c>
      <c r="B214" s="8" t="s">
        <v>6</v>
      </c>
      <c r="C214" s="8" t="s">
        <v>7</v>
      </c>
      <c r="D214" s="8">
        <v>10</v>
      </c>
      <c r="E214" s="8">
        <v>11</v>
      </c>
      <c r="F214" s="9">
        <f t="shared" si="3"/>
        <v>0.9090909090909091</v>
      </c>
      <c r="G214" s="8">
        <v>0</v>
      </c>
      <c r="H214" s="8">
        <v>1</v>
      </c>
      <c r="I214" s="8">
        <v>1</v>
      </c>
    </row>
    <row r="215" spans="1:9" s="8" customFormat="1" ht="10.5">
      <c r="A215" s="8" t="s">
        <v>236</v>
      </c>
      <c r="B215" s="8" t="s">
        <v>8</v>
      </c>
      <c r="C215" s="8" t="s">
        <v>161</v>
      </c>
      <c r="D215" s="8">
        <v>10</v>
      </c>
      <c r="E215" s="8">
        <v>13</v>
      </c>
      <c r="F215" s="9">
        <f t="shared" si="3"/>
        <v>0.7692307692307693</v>
      </c>
      <c r="G215" s="8">
        <v>0</v>
      </c>
      <c r="H215" s="8">
        <v>8</v>
      </c>
      <c r="I215" s="8">
        <v>8</v>
      </c>
    </row>
    <row r="216" spans="1:9" s="8" customFormat="1" ht="10.5">
      <c r="A216" s="8" t="s">
        <v>236</v>
      </c>
      <c r="B216" s="8" t="s">
        <v>51</v>
      </c>
      <c r="C216" s="8" t="s">
        <v>162</v>
      </c>
      <c r="D216" s="8">
        <v>2</v>
      </c>
      <c r="E216" s="8">
        <v>2</v>
      </c>
      <c r="F216" s="9">
        <f t="shared" si="3"/>
        <v>1</v>
      </c>
      <c r="G216" s="8">
        <v>0</v>
      </c>
      <c r="H216" s="8">
        <v>14</v>
      </c>
      <c r="I216" s="8">
        <v>14</v>
      </c>
    </row>
    <row r="217" spans="1:9" s="8" customFormat="1" ht="10.5">
      <c r="A217" s="8" t="s">
        <v>236</v>
      </c>
      <c r="B217" s="8" t="s">
        <v>55</v>
      </c>
      <c r="C217" s="8" t="s">
        <v>163</v>
      </c>
      <c r="D217" s="8">
        <v>2</v>
      </c>
      <c r="E217" s="8">
        <v>4</v>
      </c>
      <c r="F217" s="9">
        <f t="shared" si="3"/>
        <v>0.5</v>
      </c>
      <c r="G217" s="8">
        <v>2</v>
      </c>
      <c r="H217" s="8">
        <v>3</v>
      </c>
      <c r="I217" s="8">
        <v>5</v>
      </c>
    </row>
    <row r="218" spans="1:9" s="8" customFormat="1" ht="10.5">
      <c r="A218" s="8" t="s">
        <v>236</v>
      </c>
      <c r="B218" s="8" t="s">
        <v>55</v>
      </c>
      <c r="C218" s="8" t="s">
        <v>163</v>
      </c>
      <c r="D218" s="8">
        <v>22</v>
      </c>
      <c r="E218" s="8">
        <v>46</v>
      </c>
      <c r="F218" s="9">
        <f t="shared" si="3"/>
        <v>0.4782608695652174</v>
      </c>
      <c r="G218" s="8">
        <f>SUM(G219:G221)</f>
        <v>17</v>
      </c>
      <c r="H218" s="8">
        <v>5</v>
      </c>
      <c r="I218" s="8">
        <v>17</v>
      </c>
    </row>
    <row r="219" spans="1:9" s="8" customFormat="1" ht="10.5">
      <c r="A219" s="8" t="s">
        <v>236</v>
      </c>
      <c r="B219" s="8" t="s">
        <v>23</v>
      </c>
      <c r="C219" s="8" t="s">
        <v>164</v>
      </c>
      <c r="D219" s="8">
        <v>19</v>
      </c>
      <c r="E219" s="8">
        <v>19</v>
      </c>
      <c r="F219" s="9">
        <f t="shared" si="3"/>
        <v>1</v>
      </c>
      <c r="G219" s="8">
        <v>0</v>
      </c>
      <c r="H219" s="8">
        <v>28</v>
      </c>
      <c r="I219" s="8">
        <v>28</v>
      </c>
    </row>
    <row r="220" spans="1:9" s="8" customFormat="1" ht="10.5">
      <c r="A220" s="8" t="s">
        <v>236</v>
      </c>
      <c r="B220" s="8" t="s">
        <v>0</v>
      </c>
      <c r="C220" s="8" t="s">
        <v>115</v>
      </c>
      <c r="D220" s="8">
        <v>116</v>
      </c>
      <c r="E220" s="8">
        <v>117</v>
      </c>
      <c r="F220" s="9">
        <f>+D220/E220</f>
        <v>0.9914529914529915</v>
      </c>
      <c r="G220" s="8">
        <v>17</v>
      </c>
      <c r="H220" s="8">
        <v>131</v>
      </c>
      <c r="I220" s="8">
        <v>148</v>
      </c>
    </row>
    <row r="221" spans="4:6" s="8" customFormat="1" ht="10.5">
      <c r="D221" s="10">
        <f>SUM(D211:D220)</f>
        <v>216</v>
      </c>
      <c r="E221" s="10">
        <f>SUM(E211:E220)</f>
        <v>248</v>
      </c>
      <c r="F221" s="11">
        <f>+D221/E221</f>
        <v>0.8709677419354839</v>
      </c>
    </row>
    <row r="222" spans="4:6" s="8" customFormat="1" ht="10.5">
      <c r="D222" s="10"/>
      <c r="E222" s="10"/>
      <c r="F222" s="11"/>
    </row>
    <row r="223" s="8" customFormat="1" ht="10.5">
      <c r="F223" s="9"/>
    </row>
    <row r="224" spans="1:9" s="8" customFormat="1" ht="10.5">
      <c r="A224" s="8" t="s">
        <v>213</v>
      </c>
      <c r="B224" s="8" t="s">
        <v>46</v>
      </c>
      <c r="C224" s="8" t="s">
        <v>165</v>
      </c>
      <c r="D224" s="8">
        <v>0</v>
      </c>
      <c r="E224" s="8">
        <v>2</v>
      </c>
      <c r="F224" s="9">
        <f t="shared" si="3"/>
        <v>0</v>
      </c>
      <c r="G224" s="8" t="s">
        <v>230</v>
      </c>
      <c r="H224" s="8" t="s">
        <v>230</v>
      </c>
      <c r="I224" s="8" t="s">
        <v>230</v>
      </c>
    </row>
    <row r="225" spans="1:9" s="8" customFormat="1" ht="10.5">
      <c r="A225" s="8" t="s">
        <v>213</v>
      </c>
      <c r="B225" s="8" t="s">
        <v>166</v>
      </c>
      <c r="C225" s="8" t="s">
        <v>167</v>
      </c>
      <c r="D225" s="8">
        <v>0</v>
      </c>
      <c r="E225" s="8">
        <v>1</v>
      </c>
      <c r="F225" s="9">
        <f t="shared" si="3"/>
        <v>0</v>
      </c>
      <c r="G225" s="8" t="s">
        <v>230</v>
      </c>
      <c r="H225" s="8" t="s">
        <v>230</v>
      </c>
      <c r="I225" s="8" t="s">
        <v>230</v>
      </c>
    </row>
    <row r="226" spans="1:9" s="8" customFormat="1" ht="10.5">
      <c r="A226" s="8" t="s">
        <v>213</v>
      </c>
      <c r="B226" s="8" t="s">
        <v>168</v>
      </c>
      <c r="C226" s="8" t="s">
        <v>169</v>
      </c>
      <c r="D226" s="8">
        <v>2</v>
      </c>
      <c r="E226" s="8">
        <v>2</v>
      </c>
      <c r="F226" s="9">
        <f t="shared" si="3"/>
        <v>1</v>
      </c>
      <c r="G226" s="8" t="s">
        <v>230</v>
      </c>
      <c r="H226" s="8" t="s">
        <v>230</v>
      </c>
      <c r="I226" s="8" t="s">
        <v>230</v>
      </c>
    </row>
    <row r="227" spans="1:9" s="8" customFormat="1" ht="10.5">
      <c r="A227" s="8" t="s">
        <v>213</v>
      </c>
      <c r="B227" s="8" t="s">
        <v>170</v>
      </c>
      <c r="C227" s="8" t="s">
        <v>171</v>
      </c>
      <c r="D227" s="8">
        <v>5</v>
      </c>
      <c r="E227" s="8">
        <v>5</v>
      </c>
      <c r="F227" s="9">
        <f t="shared" si="3"/>
        <v>1</v>
      </c>
      <c r="G227" s="8" t="s">
        <v>230</v>
      </c>
      <c r="H227" s="8" t="s">
        <v>230</v>
      </c>
      <c r="I227" s="8" t="s">
        <v>230</v>
      </c>
    </row>
    <row r="228" spans="1:9" s="8" customFormat="1" ht="10.5">
      <c r="A228" s="8" t="s">
        <v>213</v>
      </c>
      <c r="B228" s="8" t="s">
        <v>17</v>
      </c>
      <c r="C228" s="8" t="s">
        <v>172</v>
      </c>
      <c r="D228" s="8">
        <v>4</v>
      </c>
      <c r="E228" s="8">
        <v>7</v>
      </c>
      <c r="F228" s="9">
        <f t="shared" si="3"/>
        <v>0.5714285714285714</v>
      </c>
      <c r="G228" s="8">
        <v>5</v>
      </c>
      <c r="H228" s="8">
        <v>0</v>
      </c>
      <c r="I228" s="8">
        <v>5</v>
      </c>
    </row>
    <row r="229" spans="1:9" s="8" customFormat="1" ht="10.5">
      <c r="A229" s="8" t="s">
        <v>213</v>
      </c>
      <c r="B229" s="8" t="s">
        <v>0</v>
      </c>
      <c r="C229" s="8" t="s">
        <v>173</v>
      </c>
      <c r="D229" s="8">
        <v>19</v>
      </c>
      <c r="E229" s="8">
        <v>19</v>
      </c>
      <c r="F229" s="9">
        <f t="shared" si="3"/>
        <v>1</v>
      </c>
      <c r="G229" s="8">
        <v>4</v>
      </c>
      <c r="H229" s="8">
        <v>27</v>
      </c>
      <c r="I229" s="8">
        <v>31</v>
      </c>
    </row>
    <row r="230" spans="1:9" s="8" customFormat="1" ht="10.5">
      <c r="A230" s="8" t="s">
        <v>213</v>
      </c>
      <c r="B230" s="8" t="s">
        <v>2</v>
      </c>
      <c r="C230" s="8" t="s">
        <v>174</v>
      </c>
      <c r="D230" s="8">
        <v>18</v>
      </c>
      <c r="E230" s="8">
        <v>18</v>
      </c>
      <c r="F230" s="9">
        <f t="shared" si="3"/>
        <v>1</v>
      </c>
      <c r="G230" s="8">
        <v>0</v>
      </c>
      <c r="H230" s="8">
        <v>1</v>
      </c>
      <c r="I230" s="8">
        <v>1</v>
      </c>
    </row>
    <row r="231" spans="1:9" s="8" customFormat="1" ht="10.5">
      <c r="A231" s="8" t="s">
        <v>213</v>
      </c>
      <c r="B231" s="8" t="s">
        <v>36</v>
      </c>
      <c r="C231" s="8" t="s">
        <v>175</v>
      </c>
      <c r="D231" s="8">
        <v>27</v>
      </c>
      <c r="E231" s="8">
        <v>28</v>
      </c>
      <c r="F231" s="9">
        <f t="shared" si="3"/>
        <v>0.9642857142857143</v>
      </c>
      <c r="G231" s="8">
        <v>0</v>
      </c>
      <c r="H231" s="8">
        <v>4</v>
      </c>
      <c r="I231" s="8">
        <v>4</v>
      </c>
    </row>
    <row r="232" spans="1:9" s="8" customFormat="1" ht="10.5">
      <c r="A232" s="8" t="s">
        <v>213</v>
      </c>
      <c r="B232" s="8" t="s">
        <v>176</v>
      </c>
      <c r="C232" s="8" t="s">
        <v>177</v>
      </c>
      <c r="D232" s="8">
        <v>17</v>
      </c>
      <c r="E232" s="8">
        <v>17</v>
      </c>
      <c r="F232" s="9">
        <f t="shared" si="3"/>
        <v>1</v>
      </c>
      <c r="G232" s="8">
        <v>3</v>
      </c>
      <c r="H232" s="8">
        <v>12</v>
      </c>
      <c r="I232" s="8">
        <v>15</v>
      </c>
    </row>
    <row r="233" spans="1:9" s="8" customFormat="1" ht="10.5">
      <c r="A233" s="8" t="s">
        <v>213</v>
      </c>
      <c r="B233" s="8" t="s">
        <v>178</v>
      </c>
      <c r="C233" s="8" t="s">
        <v>179</v>
      </c>
      <c r="D233" s="8">
        <v>6</v>
      </c>
      <c r="E233" s="8">
        <v>7</v>
      </c>
      <c r="F233" s="9">
        <f t="shared" si="3"/>
        <v>0.8571428571428571</v>
      </c>
      <c r="G233" s="8">
        <v>0</v>
      </c>
      <c r="H233" s="8">
        <v>3</v>
      </c>
      <c r="I233" s="8">
        <v>3</v>
      </c>
    </row>
    <row r="234" spans="1:9" s="8" customFormat="1" ht="10.5">
      <c r="A234" s="8" t="s">
        <v>213</v>
      </c>
      <c r="B234" s="8" t="s">
        <v>180</v>
      </c>
      <c r="C234" s="8" t="s">
        <v>181</v>
      </c>
      <c r="D234" s="8">
        <v>11</v>
      </c>
      <c r="E234" s="8">
        <v>12</v>
      </c>
      <c r="F234" s="9">
        <f t="shared" si="3"/>
        <v>0.9166666666666666</v>
      </c>
      <c r="G234" s="8">
        <v>3</v>
      </c>
      <c r="H234" s="8">
        <v>9</v>
      </c>
      <c r="I234" s="8">
        <v>12</v>
      </c>
    </row>
    <row r="235" spans="4:6" s="8" customFormat="1" ht="10.5">
      <c r="D235" s="10">
        <f>SUM(D224:D234)</f>
        <v>109</v>
      </c>
      <c r="E235" s="10">
        <f>SUM(E224:E234)</f>
        <v>118</v>
      </c>
      <c r="F235" s="11">
        <f>+D235/E235</f>
        <v>0.923728813559322</v>
      </c>
    </row>
    <row r="236" spans="4:6" s="8" customFormat="1" ht="10.5">
      <c r="D236" s="10"/>
      <c r="E236" s="10"/>
      <c r="F236" s="11"/>
    </row>
    <row r="237" spans="4:6" s="8" customFormat="1" ht="10.5">
      <c r="D237" s="10"/>
      <c r="E237" s="10"/>
      <c r="F237" s="11"/>
    </row>
    <row r="238" spans="1:6" s="8" customFormat="1" ht="10.5">
      <c r="A238" s="8" t="s">
        <v>214</v>
      </c>
      <c r="B238" s="8" t="s">
        <v>6</v>
      </c>
      <c r="C238" s="8" t="s">
        <v>182</v>
      </c>
      <c r="D238" s="8">
        <v>56</v>
      </c>
      <c r="E238" s="8">
        <v>56</v>
      </c>
      <c r="F238" s="9">
        <f>+D238/E238</f>
        <v>1</v>
      </c>
    </row>
    <row r="239" spans="1:6" s="8" customFormat="1" ht="10.5">
      <c r="A239" s="8" t="s">
        <v>214</v>
      </c>
      <c r="B239" s="8" t="s">
        <v>21</v>
      </c>
      <c r="C239" s="8" t="s">
        <v>183</v>
      </c>
      <c r="D239" s="8">
        <v>36</v>
      </c>
      <c r="E239" s="8">
        <v>44</v>
      </c>
      <c r="F239" s="9">
        <f>+D239/E239</f>
        <v>0.8181818181818182</v>
      </c>
    </row>
    <row r="240" spans="1:6" s="8" customFormat="1" ht="10.5">
      <c r="A240" s="8" t="s">
        <v>214</v>
      </c>
      <c r="B240" s="8" t="s">
        <v>10</v>
      </c>
      <c r="C240" s="8" t="s">
        <v>184</v>
      </c>
      <c r="D240" s="8">
        <v>10</v>
      </c>
      <c r="E240" s="8">
        <v>14</v>
      </c>
      <c r="F240" s="9">
        <f>+D240/E240</f>
        <v>0.7142857142857143</v>
      </c>
    </row>
    <row r="241" spans="4:6" s="8" customFormat="1" ht="10.5">
      <c r="D241" s="10">
        <f>SUM(D238:D240)</f>
        <v>102</v>
      </c>
      <c r="E241" s="10">
        <f>SUM(E238:E240)</f>
        <v>114</v>
      </c>
      <c r="F241" s="11">
        <f>+D241/E241</f>
        <v>0.8947368421052632</v>
      </c>
    </row>
    <row r="242" spans="4:6" s="8" customFormat="1" ht="10.5">
      <c r="D242" s="10"/>
      <c r="E242" s="10"/>
      <c r="F242" s="11"/>
    </row>
    <row r="243" spans="1:6" s="8" customFormat="1" ht="10.5">
      <c r="A243" s="8" t="s">
        <v>215</v>
      </c>
      <c r="B243" s="8" t="s">
        <v>38</v>
      </c>
      <c r="C243" s="8" t="s">
        <v>39</v>
      </c>
      <c r="D243" s="10">
        <v>26</v>
      </c>
      <c r="E243" s="10">
        <v>26</v>
      </c>
      <c r="F243" s="11">
        <f>+D243/E243</f>
        <v>1</v>
      </c>
    </row>
    <row r="244" spans="4:6" s="8" customFormat="1" ht="10.5">
      <c r="D244" s="10"/>
      <c r="E244" s="10"/>
      <c r="F244" s="11"/>
    </row>
    <row r="245" spans="1:6" s="8" customFormat="1" ht="10.5">
      <c r="A245" s="8" t="s">
        <v>216</v>
      </c>
      <c r="B245" s="8" t="s">
        <v>2</v>
      </c>
      <c r="C245" s="8" t="s">
        <v>185</v>
      </c>
      <c r="D245" s="10">
        <v>26</v>
      </c>
      <c r="E245" s="10">
        <v>26</v>
      </c>
      <c r="F245" s="11">
        <f>+D245/E245</f>
        <v>1</v>
      </c>
    </row>
    <row r="246" s="8" customFormat="1" ht="10.5"/>
    <row r="247" spans="3:6" s="8" customFormat="1" ht="10.5">
      <c r="C247" s="10" t="s">
        <v>226</v>
      </c>
      <c r="D247" s="12">
        <f>+D9+D14+D22+D35+D42+D47+D55+D68+D76+D88+D101+D106+D113+D127+D135+D142+D147+D151+D157+D163+D173+D183+D186+D194+D201+D209+D221+D235+D241+D243+D245</f>
        <v>5511</v>
      </c>
      <c r="E247" s="12">
        <f>+E9+E14+E22+E35+E42+E47+E55+E68+E76+E88+E101+E106+E113+E127+E135+E142+E147+E151+E157+E163+E173+E183+E186+E194+E201+E209+E221+E235+E241+E243+E245</f>
        <v>5990</v>
      </c>
      <c r="F247" s="11">
        <f>+D247/E247</f>
        <v>0.9200333889816361</v>
      </c>
    </row>
    <row r="248" s="8" customFormat="1" ht="10.5"/>
    <row r="249" s="8" customFormat="1" ht="10.5"/>
    <row r="250" s="8" customFormat="1" ht="10.5"/>
    <row r="251" s="8" customFormat="1" ht="10.5">
      <c r="F251" s="9"/>
    </row>
    <row r="252" s="8" customFormat="1" ht="10.5"/>
    <row r="253" s="8" customFormat="1" ht="10.5"/>
    <row r="254" s="8" customFormat="1" ht="10.5"/>
    <row r="255" s="8" customFormat="1" ht="10.5"/>
    <row r="256" s="8" customFormat="1" ht="10.5"/>
    <row r="257" s="8" customFormat="1" ht="10.5"/>
    <row r="258" s="8" customFormat="1" ht="10.5"/>
    <row r="259" s="8" customFormat="1" ht="10.5"/>
    <row r="260" s="8" customFormat="1" ht="10.5"/>
    <row r="261" s="8" customFormat="1" ht="10.5"/>
    <row r="262" s="8" customFormat="1" ht="10.5"/>
    <row r="263" s="8" customFormat="1" ht="10.5"/>
    <row r="264" s="8" customFormat="1" ht="10.5"/>
    <row r="265" s="8" customFormat="1" ht="10.5"/>
    <row r="266" s="8" customFormat="1" ht="10.5"/>
    <row r="267" s="8" customFormat="1" ht="10.5"/>
    <row r="268" s="8" customFormat="1" ht="10.5"/>
    <row r="269" s="8" customFormat="1" ht="10.5"/>
    <row r="270" s="8" customFormat="1" ht="10.5"/>
    <row r="271" s="8" customFormat="1" ht="10.5"/>
    <row r="272" s="8" customFormat="1" ht="10.5"/>
    <row r="273" s="8" customFormat="1" ht="10.5"/>
    <row r="274" s="8" customFormat="1" ht="10.5"/>
    <row r="275" s="8" customFormat="1" ht="10.5"/>
    <row r="276" s="8" customFormat="1" ht="10.5"/>
    <row r="277" s="8" customFormat="1" ht="10.5"/>
    <row r="278" s="8" customFormat="1" ht="10.5"/>
    <row r="279" s="8" customFormat="1" ht="10.5"/>
    <row r="280" s="8" customFormat="1" ht="10.5"/>
    <row r="281" s="8" customFormat="1" ht="10.5"/>
    <row r="282" spans="7:9" ht="12.75">
      <c r="G282" s="8"/>
      <c r="H282" s="8"/>
      <c r="I282" s="8"/>
    </row>
    <row r="283" spans="7:9" ht="12.75">
      <c r="G283" s="8"/>
      <c r="H283" s="8"/>
      <c r="I283" s="8"/>
    </row>
    <row r="284" spans="7:9" ht="12.75">
      <c r="G284" s="8"/>
      <c r="H284" s="8"/>
      <c r="I284" s="8"/>
    </row>
    <row r="285" spans="7:9" ht="12.75">
      <c r="G285" s="8"/>
      <c r="H285" s="8"/>
      <c r="I285" s="8"/>
    </row>
    <row r="286" spans="7:9" ht="12.75">
      <c r="G286" s="8"/>
      <c r="H286" s="8"/>
      <c r="I286" s="8"/>
    </row>
    <row r="287" spans="7:9" ht="12.75">
      <c r="G287" s="8"/>
      <c r="H287" s="8"/>
      <c r="I287" s="8"/>
    </row>
    <row r="288" spans="7:9" ht="12.75">
      <c r="G288" s="8"/>
      <c r="H288" s="8"/>
      <c r="I288" s="8"/>
    </row>
    <row r="289" spans="7:9" ht="12.75">
      <c r="G289" s="8"/>
      <c r="H289" s="8"/>
      <c r="I289" s="8"/>
    </row>
    <row r="290" spans="7:9" ht="12.75">
      <c r="G290" s="8"/>
      <c r="H290" s="8"/>
      <c r="I290" s="8"/>
    </row>
    <row r="291" spans="7:9" ht="12.75">
      <c r="G291" s="8"/>
      <c r="H291" s="8"/>
      <c r="I291" s="8"/>
    </row>
    <row r="292" spans="7:9" ht="12.75">
      <c r="G292" s="8"/>
      <c r="H292" s="8"/>
      <c r="I292" s="8"/>
    </row>
    <row r="293" spans="7:9" ht="12.75">
      <c r="G293" s="8"/>
      <c r="H293" s="8"/>
      <c r="I293" s="8"/>
    </row>
    <row r="294" spans="7:9" ht="12.75">
      <c r="G294" s="8"/>
      <c r="H294" s="8"/>
      <c r="I294" s="8"/>
    </row>
    <row r="295" spans="7:9" ht="12.75">
      <c r="G295" s="8"/>
      <c r="H295" s="8"/>
      <c r="I295" s="8"/>
    </row>
    <row r="296" spans="7:9" ht="12.75">
      <c r="G296" s="8"/>
      <c r="H296" s="8"/>
      <c r="I296" s="8"/>
    </row>
    <row r="297" spans="7:9" ht="12.75">
      <c r="G297" s="8"/>
      <c r="H297" s="8"/>
      <c r="I297" s="8"/>
    </row>
    <row r="298" spans="7:9" ht="12.75">
      <c r="G298" s="8"/>
      <c r="H298" s="8"/>
      <c r="I298" s="8"/>
    </row>
    <row r="299" spans="7:9" ht="12.75">
      <c r="G299" s="8"/>
      <c r="H299" s="8"/>
      <c r="I299" s="8"/>
    </row>
    <row r="300" spans="7:9" ht="12.75">
      <c r="G300" s="8"/>
      <c r="H300" s="8"/>
      <c r="I300" s="8"/>
    </row>
    <row r="301" spans="7:9" ht="12.75">
      <c r="G301" s="8"/>
      <c r="H301" s="8"/>
      <c r="I301" s="8"/>
    </row>
    <row r="302" spans="7:9" ht="12.75">
      <c r="G302" s="8"/>
      <c r="H302" s="8"/>
      <c r="I302" s="8"/>
    </row>
    <row r="303" spans="7:9" ht="12.75">
      <c r="G303" s="8"/>
      <c r="H303" s="8"/>
      <c r="I303" s="8"/>
    </row>
    <row r="304" spans="7:9" ht="12.75">
      <c r="G304" s="8"/>
      <c r="H304" s="8"/>
      <c r="I304" s="8"/>
    </row>
    <row r="305" spans="7:9" ht="12.75">
      <c r="G305" s="8"/>
      <c r="H305" s="8"/>
      <c r="I305" s="8"/>
    </row>
    <row r="306" spans="7:9" ht="12.75">
      <c r="G306" s="8"/>
      <c r="H306" s="8"/>
      <c r="I306" s="8"/>
    </row>
    <row r="307" spans="7:9" ht="12.75">
      <c r="G307" s="8"/>
      <c r="H307" s="8"/>
      <c r="I307" s="8"/>
    </row>
    <row r="308" spans="7:9" ht="12.75">
      <c r="G308" s="8"/>
      <c r="H308" s="8"/>
      <c r="I308" s="8"/>
    </row>
    <row r="309" spans="7:9" ht="12.75">
      <c r="G309" s="8"/>
      <c r="H309" s="8"/>
      <c r="I309" s="8"/>
    </row>
    <row r="310" spans="7:9" ht="12.75">
      <c r="G310" s="8"/>
      <c r="H310" s="8"/>
      <c r="I310" s="8"/>
    </row>
    <row r="311" spans="7:9" ht="12.75">
      <c r="G311" s="8"/>
      <c r="H311" s="8"/>
      <c r="I311" s="8"/>
    </row>
    <row r="312" spans="7:9" ht="12.75">
      <c r="G312" s="8"/>
      <c r="H312" s="8"/>
      <c r="I312" s="8"/>
    </row>
    <row r="313" spans="7:9" ht="12.75">
      <c r="G313" s="8"/>
      <c r="H313" s="8"/>
      <c r="I313" s="8"/>
    </row>
    <row r="314" spans="7:9" ht="12.75">
      <c r="G314" s="8"/>
      <c r="H314" s="8"/>
      <c r="I314" s="8"/>
    </row>
    <row r="315" spans="7:9" ht="12.75">
      <c r="G315" s="8"/>
      <c r="H315" s="8"/>
      <c r="I315" s="8"/>
    </row>
    <row r="316" spans="7:9" ht="12.75">
      <c r="G316" s="8"/>
      <c r="H316" s="8"/>
      <c r="I316" s="8"/>
    </row>
    <row r="317" spans="7:9" ht="12.75">
      <c r="G317" s="8"/>
      <c r="H317" s="8"/>
      <c r="I317" s="8"/>
    </row>
    <row r="318" spans="7:9" ht="12.75">
      <c r="G318" s="8"/>
      <c r="H318" s="8"/>
      <c r="I318" s="8"/>
    </row>
    <row r="319" spans="7:9" ht="12.75">
      <c r="G319" s="8"/>
      <c r="H319" s="8"/>
      <c r="I319" s="8"/>
    </row>
    <row r="320" spans="7:9" ht="12.75">
      <c r="G320" s="8"/>
      <c r="H320" s="8"/>
      <c r="I320" s="8"/>
    </row>
    <row r="321" spans="7:9" ht="12.75">
      <c r="G321" s="8"/>
      <c r="H321" s="8"/>
      <c r="I321" s="8"/>
    </row>
    <row r="322" spans="7:9" ht="12.75">
      <c r="G322" s="8"/>
      <c r="H322" s="8"/>
      <c r="I322" s="8"/>
    </row>
    <row r="323" spans="7:9" ht="12.75">
      <c r="G323" s="8"/>
      <c r="H323" s="8"/>
      <c r="I323" s="8"/>
    </row>
    <row r="324" spans="7:9" ht="12.75">
      <c r="G324" s="8"/>
      <c r="H324" s="8"/>
      <c r="I324" s="8"/>
    </row>
    <row r="325" spans="7:9" ht="12.75">
      <c r="G325" s="8"/>
      <c r="H325" s="8"/>
      <c r="I325" s="8"/>
    </row>
    <row r="326" spans="7:9" ht="12.75">
      <c r="G326" s="8"/>
      <c r="H326" s="8"/>
      <c r="I326" s="8"/>
    </row>
    <row r="327" spans="7:9" ht="12.75">
      <c r="G327" s="8"/>
      <c r="H327" s="8"/>
      <c r="I327" s="8"/>
    </row>
    <row r="328" spans="7:9" ht="12.75">
      <c r="G328" s="8"/>
      <c r="H328" s="8"/>
      <c r="I328" s="8"/>
    </row>
    <row r="329" spans="7:9" ht="12.75">
      <c r="G329" s="8"/>
      <c r="H329" s="8"/>
      <c r="I329" s="8"/>
    </row>
    <row r="330" spans="7:9" ht="12.75">
      <c r="G330" s="8"/>
      <c r="H330" s="8"/>
      <c r="I330" s="8"/>
    </row>
    <row r="331" spans="7:9" ht="12.75">
      <c r="G331" s="8"/>
      <c r="H331" s="8"/>
      <c r="I331" s="8"/>
    </row>
    <row r="332" spans="7:9" ht="12.75">
      <c r="G332" s="8"/>
      <c r="H332" s="8"/>
      <c r="I332" s="8"/>
    </row>
    <row r="333" spans="7:9" ht="12.75">
      <c r="G333" s="8"/>
      <c r="H333" s="8"/>
      <c r="I333" s="8"/>
    </row>
    <row r="334" spans="7:9" ht="12.75">
      <c r="G334" s="8"/>
      <c r="H334" s="8"/>
      <c r="I334" s="8"/>
    </row>
    <row r="335" spans="7:9" ht="12.75">
      <c r="G335" s="8"/>
      <c r="H335" s="8"/>
      <c r="I335" s="8"/>
    </row>
    <row r="336" spans="7:9" ht="12.75">
      <c r="G336" s="8"/>
      <c r="H336" s="8"/>
      <c r="I336" s="8"/>
    </row>
    <row r="337" spans="7:9" ht="12.75">
      <c r="G337" s="8"/>
      <c r="H337" s="8"/>
      <c r="I337" s="8"/>
    </row>
    <row r="338" spans="7:9" ht="12.75">
      <c r="G338" s="8"/>
      <c r="H338" s="8"/>
      <c r="I338" s="8"/>
    </row>
    <row r="339" spans="7:9" ht="12.75">
      <c r="G339" s="8"/>
      <c r="H339" s="8"/>
      <c r="I339" s="8"/>
    </row>
    <row r="340" spans="7:9" ht="12.75">
      <c r="G340" s="8"/>
      <c r="H340" s="8"/>
      <c r="I340" s="8"/>
    </row>
    <row r="341" spans="7:9" ht="12.75">
      <c r="G341" s="8"/>
      <c r="H341" s="8"/>
      <c r="I341" s="8"/>
    </row>
    <row r="342" spans="7:9" ht="12.75">
      <c r="G342" s="8"/>
      <c r="H342" s="8"/>
      <c r="I342" s="8"/>
    </row>
    <row r="343" spans="7:9" ht="12.75">
      <c r="G343" s="8"/>
      <c r="H343" s="8"/>
      <c r="I343" s="8"/>
    </row>
    <row r="344" spans="7:9" ht="12.75">
      <c r="G344" s="8"/>
      <c r="H344" s="8"/>
      <c r="I344" s="8"/>
    </row>
    <row r="345" spans="7:9" ht="12.75">
      <c r="G345" s="8"/>
      <c r="H345" s="8"/>
      <c r="I345" s="8"/>
    </row>
    <row r="346" spans="7:9" ht="12.75">
      <c r="G346" s="8"/>
      <c r="H346" s="8"/>
      <c r="I346" s="8"/>
    </row>
    <row r="347" spans="7:9" ht="12.75">
      <c r="G347" s="8"/>
      <c r="H347" s="8"/>
      <c r="I347" s="8"/>
    </row>
    <row r="348" spans="7:9" ht="12.75">
      <c r="G348" s="8"/>
      <c r="H348" s="8"/>
      <c r="I348" s="8"/>
    </row>
    <row r="349" spans="7:9" ht="12.75">
      <c r="G349" s="8"/>
      <c r="H349" s="8"/>
      <c r="I349" s="8"/>
    </row>
    <row r="350" spans="7:9" ht="12.75">
      <c r="G350" s="8"/>
      <c r="H350" s="8"/>
      <c r="I350" s="8"/>
    </row>
    <row r="351" spans="7:9" ht="12.75">
      <c r="G351" s="8"/>
      <c r="H351" s="8"/>
      <c r="I351" s="8"/>
    </row>
    <row r="352" spans="7:9" ht="12.75">
      <c r="G352" s="8"/>
      <c r="H352" s="8"/>
      <c r="I352" s="8"/>
    </row>
    <row r="353" spans="7:9" ht="12.75">
      <c r="G353" s="8"/>
      <c r="H353" s="8"/>
      <c r="I353" s="8"/>
    </row>
    <row r="354" spans="7:9" ht="12.75">
      <c r="G354" s="8"/>
      <c r="H354" s="8"/>
      <c r="I354" s="8"/>
    </row>
    <row r="355" spans="7:9" ht="12.75">
      <c r="G355" s="8"/>
      <c r="H355" s="8"/>
      <c r="I355" s="8"/>
    </row>
    <row r="356" spans="7:9" ht="12.75">
      <c r="G356" s="8"/>
      <c r="H356" s="8"/>
      <c r="I356" s="8"/>
    </row>
    <row r="357" spans="7:9" ht="12.75">
      <c r="G357" s="8"/>
      <c r="H357" s="8"/>
      <c r="I357" s="8"/>
    </row>
    <row r="358" spans="7:9" ht="12.75">
      <c r="G358" s="8"/>
      <c r="H358" s="8"/>
      <c r="I358" s="8"/>
    </row>
    <row r="359" spans="7:9" ht="12.75">
      <c r="G359" s="8"/>
      <c r="H359" s="8"/>
      <c r="I359" s="8"/>
    </row>
    <row r="360" spans="7:9" ht="12.75">
      <c r="G360" s="8"/>
      <c r="H360" s="8"/>
      <c r="I360" s="8"/>
    </row>
    <row r="361" spans="7:9" ht="12.75">
      <c r="G361" s="8"/>
      <c r="H361" s="8"/>
      <c r="I361" s="8"/>
    </row>
    <row r="362" spans="7:9" ht="12.75">
      <c r="G362" s="8"/>
      <c r="H362" s="8"/>
      <c r="I362" s="8"/>
    </row>
    <row r="363" spans="7:9" ht="12.75">
      <c r="G363" s="8"/>
      <c r="H363" s="8"/>
      <c r="I363" s="8"/>
    </row>
    <row r="364" spans="7:9" ht="12.75">
      <c r="G364" s="8"/>
      <c r="H364" s="8"/>
      <c r="I364" s="8"/>
    </row>
    <row r="365" spans="7:9" ht="12.75">
      <c r="G365" s="8"/>
      <c r="H365" s="8"/>
      <c r="I365" s="8"/>
    </row>
    <row r="366" spans="7:9" ht="12.75">
      <c r="G366" s="8"/>
      <c r="H366" s="8"/>
      <c r="I366" s="8"/>
    </row>
    <row r="367" spans="7:9" ht="12.75">
      <c r="G367" s="8"/>
      <c r="H367" s="8"/>
      <c r="I367" s="8"/>
    </row>
    <row r="368" spans="7:9" ht="12.75">
      <c r="G368" s="8"/>
      <c r="H368" s="8"/>
      <c r="I368" s="8"/>
    </row>
    <row r="369" spans="7:9" ht="12.75">
      <c r="G369" s="8"/>
      <c r="H369" s="8"/>
      <c r="I369" s="8"/>
    </row>
    <row r="370" spans="7:9" ht="12.75">
      <c r="G370" s="8"/>
      <c r="H370" s="8"/>
      <c r="I370" s="8"/>
    </row>
    <row r="371" spans="7:9" ht="12.75">
      <c r="G371" s="8"/>
      <c r="H371" s="8"/>
      <c r="I371" s="8"/>
    </row>
    <row r="372" spans="7:9" ht="12.75">
      <c r="G372" s="8"/>
      <c r="H372" s="8"/>
      <c r="I372" s="8"/>
    </row>
    <row r="373" spans="7:9" ht="12.75">
      <c r="G373" s="8"/>
      <c r="H373" s="8"/>
      <c r="I373" s="8"/>
    </row>
    <row r="374" spans="7:9" ht="12.75">
      <c r="G374" s="8"/>
      <c r="H374" s="8"/>
      <c r="I374" s="8"/>
    </row>
    <row r="375" spans="7:9" ht="12.75">
      <c r="G375" s="8"/>
      <c r="H375" s="8"/>
      <c r="I375" s="8"/>
    </row>
    <row r="376" spans="7:9" ht="12.75">
      <c r="G376" s="8"/>
      <c r="H376" s="8"/>
      <c r="I376" s="8"/>
    </row>
    <row r="377" spans="7:9" ht="12.75">
      <c r="G377" s="8"/>
      <c r="H377" s="8"/>
      <c r="I377" s="8"/>
    </row>
    <row r="378" spans="7:9" ht="12.75">
      <c r="G378" s="8"/>
      <c r="H378" s="8"/>
      <c r="I378" s="8"/>
    </row>
    <row r="379" spans="7:9" ht="12.75">
      <c r="G379" s="8"/>
      <c r="H379" s="8"/>
      <c r="I379" s="8"/>
    </row>
    <row r="380" spans="7:9" ht="12.75">
      <c r="G380" s="8"/>
      <c r="H380" s="8"/>
      <c r="I380" s="8"/>
    </row>
    <row r="381" spans="7:9" ht="12.75">
      <c r="G381" s="8"/>
      <c r="H381" s="8"/>
      <c r="I381" s="8"/>
    </row>
    <row r="382" spans="7:9" ht="12.75">
      <c r="G382" s="8"/>
      <c r="H382" s="8"/>
      <c r="I382" s="8"/>
    </row>
    <row r="383" spans="7:9" ht="12.75">
      <c r="G383" s="8"/>
      <c r="H383" s="8"/>
      <c r="I383" s="8"/>
    </row>
    <row r="384" spans="7:9" ht="12.75">
      <c r="G384" s="8"/>
      <c r="H384" s="8"/>
      <c r="I384" s="8"/>
    </row>
    <row r="385" spans="7:9" ht="12.75">
      <c r="G385" s="8"/>
      <c r="H385" s="8"/>
      <c r="I385" s="8"/>
    </row>
    <row r="386" spans="7:9" ht="12.75">
      <c r="G386" s="8"/>
      <c r="H386" s="8"/>
      <c r="I386" s="8"/>
    </row>
    <row r="387" spans="7:9" ht="12.75">
      <c r="G387" s="8"/>
      <c r="H387" s="8"/>
      <c r="I387" s="8"/>
    </row>
    <row r="388" spans="7:9" ht="12.75">
      <c r="G388" s="8"/>
      <c r="H388" s="8"/>
      <c r="I388" s="8"/>
    </row>
    <row r="389" spans="7:9" ht="12.75">
      <c r="G389" s="8"/>
      <c r="H389" s="8"/>
      <c r="I389" s="8"/>
    </row>
    <row r="390" spans="7:9" ht="12.75">
      <c r="G390" s="8"/>
      <c r="H390" s="8"/>
      <c r="I390" s="8"/>
    </row>
    <row r="391" spans="7:9" ht="12.75">
      <c r="G391" s="8"/>
      <c r="H391" s="8"/>
      <c r="I391" s="8"/>
    </row>
    <row r="392" spans="7:9" ht="12.75">
      <c r="G392" s="8"/>
      <c r="H392" s="8"/>
      <c r="I392" s="8"/>
    </row>
  </sheetData>
  <printOptions/>
  <pageMargins left="0.69" right="0.3" top="1" bottom="1" header="0.5" footer="0.5"/>
  <pageSetup horizontalDpi="1200" verticalDpi="1200" orientation="landscape" r:id="rId1"/>
  <headerFooter alignWithMargins="0">
    <oddFooter>&amp;L&amp;9Updated 3/16/2010</oddFooter>
  </headerFooter>
  <rowBreaks count="3" manualBreakCount="3">
    <brk id="76" max="255" man="1"/>
    <brk id="184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burker1</cp:lastModifiedBy>
  <cp:lastPrinted>2010-03-16T19:34:07Z</cp:lastPrinted>
  <dcterms:created xsi:type="dcterms:W3CDTF">2010-03-15T17:43:16Z</dcterms:created>
  <dcterms:modified xsi:type="dcterms:W3CDTF">2010-03-29T12:27:13Z</dcterms:modified>
  <cp:category/>
  <cp:version/>
  <cp:contentType/>
  <cp:contentStatus/>
</cp:coreProperties>
</file>