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'Sheet1'!$A$1:$P$39</definedName>
  </definedNames>
  <calcPr fullCalcOnLoad="1"/>
</workbook>
</file>

<file path=xl/sharedStrings.xml><?xml version="1.0" encoding="utf-8"?>
<sst xmlns="http://schemas.openxmlformats.org/spreadsheetml/2006/main" count="32" uniqueCount="23">
  <si>
    <t>TOTAL</t>
  </si>
  <si>
    <t>Unknown</t>
  </si>
  <si>
    <t>Men</t>
  </si>
  <si>
    <t>Wom</t>
  </si>
  <si>
    <t>Part-Time</t>
  </si>
  <si>
    <t>%</t>
  </si>
  <si>
    <t>Full-Time</t>
  </si>
  <si>
    <t>&lt; 18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</si>
  <si>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</si>
  <si>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</si>
  <si>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</si>
  <si>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</si>
  <si>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</si>
  <si>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</si>
  <si>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</si>
  <si>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</si>
  <si>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+</t>
  </si>
  <si>
    <t>Total</t>
  </si>
  <si>
    <t>Women</t>
  </si>
  <si>
    <t>TABLE 9:  FALL 2009 ENROLLMENT BY AGE, STATUS, AND GENDER</t>
  </si>
  <si>
    <t>The mean age of a community college full-time student 23.7 years old.</t>
  </si>
  <si>
    <t>The mean age of a community College part-time student is 28.7 years old.</t>
  </si>
  <si>
    <t>FALL 2009 ENROLLMENT BY AGE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</si>
</sst>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m/d/yy\ h:mm"/>
    <numFmt numFmtId="167" formatCode="0.0000"/>
    <numFmt numFmtId="168" formatCode="#,##0.0"/>
    <numFmt numFmtId="169" formatCode="0.0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5.75"/>
      <name val="Arial"/>
      <family val="0"/>
    </font>
    <font>
      <b/>
      <sz val="9.25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sz val="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21"/>
      </left>
      <right>
        <color indexed="63"/>
      </right>
      <top style="medium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double"/>
    </border>
    <border>
      <left>
        <color indexed="63"/>
      </left>
      <right style="double">
        <color indexed="21"/>
      </right>
      <top style="medium">
        <color indexed="21"/>
      </top>
      <bottom style="double"/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double">
        <color indexed="21"/>
      </top>
      <bottom style="double">
        <color indexed="21"/>
      </bottom>
    </border>
    <border>
      <left>
        <color indexed="63"/>
      </left>
      <right style="double">
        <color indexed="21"/>
      </right>
      <top style="double">
        <color indexed="21"/>
      </top>
      <bottom style="double">
        <color indexed="21"/>
      </bottom>
    </border>
    <border>
      <left>
        <color indexed="63"/>
      </left>
      <right style="medium">
        <color indexed="21"/>
      </right>
      <top style="double">
        <color indexed="21"/>
      </top>
      <bottom style="double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/>
    </xf>
    <xf numFmtId="49" fontId="7" fillId="2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49" fontId="11" fillId="2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7" fillId="2" borderId="1" xfId="0" applyNumberFormat="1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 horizontal="centerContinuous"/>
    </xf>
    <xf numFmtId="49" fontId="11" fillId="2" borderId="3" xfId="0" applyNumberFormat="1" applyFont="1" applyFill="1" applyBorder="1" applyAlignment="1">
      <alignment horizontal="centerContinuous"/>
    </xf>
    <xf numFmtId="49" fontId="11" fillId="2" borderId="3" xfId="0" applyNumberFormat="1" applyFont="1" applyFill="1" applyBorder="1" applyAlignment="1">
      <alignment/>
    </xf>
    <xf numFmtId="0" fontId="11" fillId="2" borderId="3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13" fillId="3" borderId="7" xfId="0" applyNumberFormat="1" applyFont="1" applyFill="1" applyBorder="1" applyAlignment="1">
      <alignment horizontal="left"/>
    </xf>
    <xf numFmtId="3" fontId="9" fillId="4" borderId="0" xfId="0" applyNumberFormat="1" applyFont="1" applyFill="1" applyBorder="1" applyAlignment="1">
      <alignment/>
    </xf>
    <xf numFmtId="3" fontId="14" fillId="3" borderId="0" xfId="0" applyNumberFormat="1" applyFont="1" applyFill="1" applyBorder="1" applyAlignment="1">
      <alignment/>
    </xf>
    <xf numFmtId="3" fontId="14" fillId="3" borderId="8" xfId="0" applyNumberFormat="1" applyFont="1" applyFill="1" applyBorder="1" applyAlignment="1">
      <alignment/>
    </xf>
    <xf numFmtId="3" fontId="14" fillId="4" borderId="8" xfId="0" applyNumberFormat="1" applyFont="1" applyFill="1" applyBorder="1" applyAlignment="1">
      <alignment/>
    </xf>
    <xf numFmtId="3" fontId="13" fillId="3" borderId="0" xfId="0" applyNumberFormat="1" applyFont="1" applyFill="1" applyBorder="1" applyAlignment="1">
      <alignment/>
    </xf>
    <xf numFmtId="3" fontId="13" fillId="3" borderId="8" xfId="0" applyNumberFormat="1" applyFont="1" applyFill="1" applyBorder="1" applyAlignment="1">
      <alignment/>
    </xf>
    <xf numFmtId="10" fontId="13" fillId="3" borderId="0" xfId="0" applyNumberFormat="1" applyFont="1" applyFill="1" applyBorder="1" applyAlignment="1">
      <alignment/>
    </xf>
    <xf numFmtId="10" fontId="13" fillId="3" borderId="9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3" fontId="13" fillId="0" borderId="7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8" xfId="0" applyNumberFormat="1" applyFont="1" applyFill="1" applyBorder="1" applyAlignment="1">
      <alignment/>
    </xf>
    <xf numFmtId="10" fontId="13" fillId="0" borderId="0" xfId="0" applyNumberFormat="1" applyFont="1" applyFill="1" applyBorder="1" applyAlignment="1">
      <alignment/>
    </xf>
    <xf numFmtId="10" fontId="13" fillId="0" borderId="9" xfId="0" applyNumberFormat="1" applyFont="1" applyFill="1" applyBorder="1" applyAlignment="1">
      <alignment/>
    </xf>
    <xf numFmtId="3" fontId="13" fillId="4" borderId="7" xfId="0" applyNumberFormat="1" applyFont="1" applyFill="1" applyBorder="1" applyAlignment="1">
      <alignment horizontal="left"/>
    </xf>
    <xf numFmtId="3" fontId="13" fillId="4" borderId="0" xfId="0" applyNumberFormat="1" applyFont="1" applyFill="1" applyBorder="1" applyAlignment="1">
      <alignment/>
    </xf>
    <xf numFmtId="3" fontId="13" fillId="4" borderId="8" xfId="0" applyNumberFormat="1" applyFont="1" applyFill="1" applyBorder="1" applyAlignment="1">
      <alignment/>
    </xf>
    <xf numFmtId="10" fontId="13" fillId="4" borderId="0" xfId="0" applyNumberFormat="1" applyFont="1" applyFill="1" applyBorder="1" applyAlignment="1">
      <alignment/>
    </xf>
    <xf numFmtId="10" fontId="13" fillId="4" borderId="9" xfId="0" applyNumberFormat="1" applyFont="1" applyFill="1" applyBorder="1" applyAlignment="1">
      <alignment/>
    </xf>
    <xf numFmtId="3" fontId="14" fillId="4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3" fillId="2" borderId="7" xfId="0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/>
    </xf>
    <xf numFmtId="3" fontId="13" fillId="2" borderId="8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14" fillId="2" borderId="10" xfId="0" applyFont="1" applyFill="1" applyBorder="1" applyAlignment="1">
      <alignment horizontal="left"/>
    </xf>
    <xf numFmtId="3" fontId="14" fillId="2" borderId="11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10" fontId="14" fillId="2" borderId="11" xfId="0" applyNumberFormat="1" applyFont="1" applyFill="1" applyBorder="1" applyAlignment="1">
      <alignment/>
    </xf>
    <xf numFmtId="10" fontId="14" fillId="2" borderId="13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/>
    </xf>
    <xf numFmtId="10" fontId="14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centerContinuous"/>
    </xf>
    <xf numFmtId="3" fontId="14" fillId="2" borderId="0" xfId="0" applyNumberFormat="1" applyFont="1" applyFill="1" applyBorder="1" applyAlignment="1">
      <alignment horizontal="centerContinuous"/>
    </xf>
    <xf numFmtId="0" fontId="14" fillId="2" borderId="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3" fontId="17" fillId="0" borderId="7" xfId="0" applyNumberFormat="1" applyFont="1" applyFill="1" applyBorder="1" applyAlignment="1">
      <alignment horizontal="left"/>
    </xf>
    <xf numFmtId="3" fontId="17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7" xfId="0" applyNumberFormat="1" applyFont="1" applyFill="1" applyBorder="1" applyAlignment="1">
      <alignment horizontal="left"/>
    </xf>
    <xf numFmtId="10" fontId="9" fillId="0" borderId="0" xfId="0" applyNumberFormat="1" applyFont="1" applyAlignment="1">
      <alignment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"/>
          <c:y val="0.192"/>
          <c:w val="0.63975"/>
          <c:h val="0.72275"/>
        </c:manualLayout>
      </c:layout>
      <c:pie3DChart>
        <c:varyColors val="1"/>
        <c:ser>
          <c:idx val="0"/>
          <c:order val="0"/>
          <c:tx>
            <c:strRef>
              <c:f>'[1]table 9'!$C$22:$C$23</c:f>
              <c:strCache>
                <c:ptCount val="1"/>
                <c:pt idx="0">
                  <c:v>Full-Time Men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ash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explosion val="27"/>
            <c:spPr>
              <a:pattFill prst="solidDmnd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lai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d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11"/>
            <c:spPr>
              <a:pattFill prst="horzBrick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8"/>
            <c:explosion val="3"/>
            <c:spPr>
              <a:pattFill prst="wave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9"/>
            <c:explosion val="43"/>
            <c:spPr>
              <a:pattFill prst="lgConfetti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explosion val="2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Un-
known
0.45%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9'!$M$24:$M$34</c:f>
              <c:numCache>
                <c:ptCount val="11"/>
                <c:pt idx="0">
                  <c:v>11226</c:v>
                </c:pt>
                <c:pt idx="1">
                  <c:v>58433</c:v>
                </c:pt>
                <c:pt idx="2">
                  <c:v>48465</c:v>
                </c:pt>
                <c:pt idx="3">
                  <c:v>34616</c:v>
                </c:pt>
                <c:pt idx="4">
                  <c:v>27259</c:v>
                </c:pt>
                <c:pt idx="5">
                  <c:v>20988</c:v>
                </c:pt>
                <c:pt idx="6">
                  <c:v>17024</c:v>
                </c:pt>
                <c:pt idx="7">
                  <c:v>23068</c:v>
                </c:pt>
                <c:pt idx="8">
                  <c:v>11408</c:v>
                </c:pt>
                <c:pt idx="9">
                  <c:v>1047</c:v>
                </c:pt>
                <c:pt idx="10">
                  <c:v>508</c:v>
                </c:pt>
              </c:numCache>
            </c:numRef>
          </c:val>
        </c:ser>
        <c:ser>
          <c:idx val="1"/>
          <c:order val="1"/>
          <c:tx>
            <c:strRef>
              <c:f>'[1]table 9'!$D$22:$D$23</c:f>
              <c:strCache>
                <c:ptCount val="1"/>
                <c:pt idx="0">
                  <c:v>Full-Time Wom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9'!$D$24:$D$36</c:f>
              <c:numCache>
                <c:ptCount val="11"/>
                <c:pt idx="0">
                  <c:v>1224</c:v>
                </c:pt>
                <c:pt idx="1">
                  <c:v>20087</c:v>
                </c:pt>
                <c:pt idx="2">
                  <c:v>11293</c:v>
                </c:pt>
                <c:pt idx="3">
                  <c:v>5892</c:v>
                </c:pt>
                <c:pt idx="4">
                  <c:v>3956</c:v>
                </c:pt>
                <c:pt idx="5">
                  <c:v>3033</c:v>
                </c:pt>
                <c:pt idx="6">
                  <c:v>2418</c:v>
                </c:pt>
                <c:pt idx="7">
                  <c:v>3125</c:v>
                </c:pt>
                <c:pt idx="8">
                  <c:v>1232</c:v>
                </c:pt>
                <c:pt idx="9">
                  <c:v>17</c:v>
                </c:pt>
                <c:pt idx="10">
                  <c:v>42</c:v>
                </c:pt>
              </c:numCache>
            </c:numRef>
          </c:val>
        </c:ser>
        <c:ser>
          <c:idx val="2"/>
          <c:order val="2"/>
          <c:tx>
            <c:strRef>
              <c:f>'[1]table 9'!$E$22:$E$23</c:f>
              <c:strCache>
                <c:ptCount val="1"/>
                <c:pt idx="0">
                  <c:v>Full-Time Total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9'!$E$24:$E$36</c:f>
              <c:numCache>
                <c:ptCount val="11"/>
                <c:pt idx="0">
                  <c:v>2083</c:v>
                </c:pt>
                <c:pt idx="1">
                  <c:v>38823</c:v>
                </c:pt>
                <c:pt idx="2">
                  <c:v>22712</c:v>
                </c:pt>
                <c:pt idx="3">
                  <c:v>11766</c:v>
                </c:pt>
                <c:pt idx="4">
                  <c:v>7814</c:v>
                </c:pt>
                <c:pt idx="5">
                  <c:v>5367</c:v>
                </c:pt>
                <c:pt idx="6">
                  <c:v>4191</c:v>
                </c:pt>
                <c:pt idx="7">
                  <c:v>5235</c:v>
                </c:pt>
                <c:pt idx="8">
                  <c:v>2304</c:v>
                </c:pt>
                <c:pt idx="9">
                  <c:v>39</c:v>
                </c:pt>
                <c:pt idx="10">
                  <c:v>94</c:v>
                </c:pt>
              </c:numCache>
            </c:numRef>
          </c:val>
        </c:ser>
        <c:ser>
          <c:idx val="3"/>
          <c:order val="3"/>
          <c:tx>
            <c:strRef>
              <c:f>'[1]table 9'!$F$22:$F$23</c:f>
              <c:strCache>
                <c:ptCount val="1"/>
                <c:pt idx="0">
                  <c:v>Full-Time Total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9'!$F$24:$F$36</c:f>
              <c:numCache>
                <c:ptCount val="11"/>
              </c:numCache>
            </c:numRef>
          </c:val>
        </c:ser>
        <c:ser>
          <c:idx val="4"/>
          <c:order val="4"/>
          <c:tx>
            <c:strRef>
              <c:f>'[1]table 9'!$G$22:$G$23</c:f>
              <c:strCache>
                <c:ptCount val="1"/>
                <c:pt idx="0">
                  <c:v>Part-Time Men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9'!$G$24:$G$36</c:f>
              <c:numCache>
                <c:ptCount val="11"/>
                <c:pt idx="0">
                  <c:v>3569</c:v>
                </c:pt>
                <c:pt idx="1">
                  <c:v>9203</c:v>
                </c:pt>
                <c:pt idx="2">
                  <c:v>11373</c:v>
                </c:pt>
                <c:pt idx="3">
                  <c:v>9839</c:v>
                </c:pt>
                <c:pt idx="4">
                  <c:v>7608</c:v>
                </c:pt>
                <c:pt idx="5">
                  <c:v>5568</c:v>
                </c:pt>
                <c:pt idx="6">
                  <c:v>4251</c:v>
                </c:pt>
                <c:pt idx="7">
                  <c:v>5599</c:v>
                </c:pt>
                <c:pt idx="8">
                  <c:v>3126</c:v>
                </c:pt>
                <c:pt idx="9">
                  <c:v>458</c:v>
                </c:pt>
                <c:pt idx="10">
                  <c:v>171</c:v>
                </c:pt>
              </c:numCache>
            </c:numRef>
          </c:val>
        </c:ser>
        <c:ser>
          <c:idx val="5"/>
          <c:order val="5"/>
          <c:tx>
            <c:strRef>
              <c:f>'[1]table 9'!$H$22:$H$23</c:f>
              <c:strCache>
                <c:ptCount val="1"/>
                <c:pt idx="0">
                  <c:v>Part-Time Wom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9'!$H$24:$H$36</c:f>
              <c:numCache>
                <c:ptCount val="11"/>
                <c:pt idx="0">
                  <c:v>5574</c:v>
                </c:pt>
                <c:pt idx="1">
                  <c:v>10407</c:v>
                </c:pt>
                <c:pt idx="2">
                  <c:v>14380</c:v>
                </c:pt>
                <c:pt idx="3">
                  <c:v>13011</c:v>
                </c:pt>
                <c:pt idx="4">
                  <c:v>11837</c:v>
                </c:pt>
                <c:pt idx="5">
                  <c:v>10053</c:v>
                </c:pt>
                <c:pt idx="6">
                  <c:v>8582</c:v>
                </c:pt>
                <c:pt idx="7">
                  <c:v>12234</c:v>
                </c:pt>
                <c:pt idx="8">
                  <c:v>5978</c:v>
                </c:pt>
                <c:pt idx="9">
                  <c:v>550</c:v>
                </c:pt>
                <c:pt idx="10">
                  <c:v>243</c:v>
                </c:pt>
              </c:numCache>
            </c:numRef>
          </c:val>
        </c:ser>
        <c:ser>
          <c:idx val="6"/>
          <c:order val="6"/>
          <c:tx>
            <c:strRef>
              <c:f>'[1]table 9'!$I$22:$I$23</c:f>
              <c:strCache>
                <c:ptCount val="1"/>
                <c:pt idx="0">
                  <c:v>Part-Time Total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9'!$I$24:$I$36</c:f>
              <c:numCache>
                <c:ptCount val="11"/>
                <c:pt idx="0">
                  <c:v>9143</c:v>
                </c:pt>
                <c:pt idx="1">
                  <c:v>19610</c:v>
                </c:pt>
                <c:pt idx="2">
                  <c:v>25753</c:v>
                </c:pt>
                <c:pt idx="3">
                  <c:v>22850</c:v>
                </c:pt>
                <c:pt idx="4">
                  <c:v>19445</c:v>
                </c:pt>
                <c:pt idx="5">
                  <c:v>15621</c:v>
                </c:pt>
                <c:pt idx="6">
                  <c:v>12833</c:v>
                </c:pt>
                <c:pt idx="7">
                  <c:v>17833</c:v>
                </c:pt>
                <c:pt idx="8">
                  <c:v>9104</c:v>
                </c:pt>
                <c:pt idx="9">
                  <c:v>1008</c:v>
                </c:pt>
                <c:pt idx="10">
                  <c:v>414</c:v>
                </c:pt>
              </c:numCache>
            </c:numRef>
          </c:val>
        </c:ser>
        <c:ser>
          <c:idx val="7"/>
          <c:order val="7"/>
          <c:tx>
            <c:strRef>
              <c:f>'[1]table 9'!$J$22:$J$23</c:f>
              <c:strCache>
                <c:ptCount val="1"/>
                <c:pt idx="0">
                  <c:v>Part-Time Total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9'!$J$24:$J$36</c:f>
              <c:numCache>
                <c:ptCount val="11"/>
              </c:numCache>
            </c:numRef>
          </c:val>
        </c:ser>
        <c:ser>
          <c:idx val="8"/>
          <c:order val="8"/>
          <c:tx>
            <c:strRef>
              <c:f>'[1]table 9'!$K$22:$K$23</c:f>
              <c:strCache>
                <c:ptCount val="1"/>
                <c:pt idx="0">
                  <c:v>Total Men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9'!$K$24:$K$36</c:f>
              <c:numCache>
                <c:ptCount val="11"/>
                <c:pt idx="0">
                  <c:v>4428</c:v>
                </c:pt>
                <c:pt idx="1">
                  <c:v>27939</c:v>
                </c:pt>
                <c:pt idx="2">
                  <c:v>22792</c:v>
                </c:pt>
                <c:pt idx="3">
                  <c:v>15713</c:v>
                </c:pt>
                <c:pt idx="4">
                  <c:v>11466</c:v>
                </c:pt>
                <c:pt idx="5">
                  <c:v>7902</c:v>
                </c:pt>
                <c:pt idx="6">
                  <c:v>6024</c:v>
                </c:pt>
                <c:pt idx="7">
                  <c:v>7709</c:v>
                </c:pt>
                <c:pt idx="8">
                  <c:v>4198</c:v>
                </c:pt>
                <c:pt idx="9">
                  <c:v>480</c:v>
                </c:pt>
                <c:pt idx="10">
                  <c:v>223</c:v>
                </c:pt>
              </c:numCache>
            </c:numRef>
          </c:val>
        </c:ser>
        <c:ser>
          <c:idx val="9"/>
          <c:order val="9"/>
          <c:tx>
            <c:strRef>
              <c:f>'[1]table 9'!$L$22:$L$23</c:f>
              <c:strCache>
                <c:ptCount val="1"/>
                <c:pt idx="0">
                  <c:v>Total Women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9'!$L$24:$L$36</c:f>
              <c:numCache>
                <c:ptCount val="11"/>
                <c:pt idx="0">
                  <c:v>6798</c:v>
                </c:pt>
                <c:pt idx="1">
                  <c:v>30494</c:v>
                </c:pt>
                <c:pt idx="2">
                  <c:v>25673</c:v>
                </c:pt>
                <c:pt idx="3">
                  <c:v>18903</c:v>
                </c:pt>
                <c:pt idx="4">
                  <c:v>15793</c:v>
                </c:pt>
                <c:pt idx="5">
                  <c:v>13086</c:v>
                </c:pt>
                <c:pt idx="6">
                  <c:v>11000</c:v>
                </c:pt>
                <c:pt idx="7">
                  <c:v>15359</c:v>
                </c:pt>
                <c:pt idx="8">
                  <c:v>7210</c:v>
                </c:pt>
                <c:pt idx="9">
                  <c:v>567</c:v>
                </c:pt>
                <c:pt idx="10">
                  <c:v>285</c:v>
                </c:pt>
              </c:numCache>
            </c:numRef>
          </c:val>
        </c:ser>
        <c:ser>
          <c:idx val="10"/>
          <c:order val="10"/>
          <c:tx>
            <c:strRef>
              <c:f>'[1]table 9'!$M$22:$M$23</c:f>
              <c:strCache>
                <c:ptCount val="1"/>
                <c:pt idx="0">
                  <c:v>Total TOTAL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9'!$M$24:$M$36</c:f>
              <c:numCache>
                <c:ptCount val="11"/>
                <c:pt idx="0">
                  <c:v>11226</c:v>
                </c:pt>
                <c:pt idx="1">
                  <c:v>58433</c:v>
                </c:pt>
                <c:pt idx="2">
                  <c:v>48465</c:v>
                </c:pt>
                <c:pt idx="3">
                  <c:v>34616</c:v>
                </c:pt>
                <c:pt idx="4">
                  <c:v>27259</c:v>
                </c:pt>
                <c:pt idx="5">
                  <c:v>20988</c:v>
                </c:pt>
                <c:pt idx="6">
                  <c:v>17024</c:v>
                </c:pt>
                <c:pt idx="7">
                  <c:v>23068</c:v>
                </c:pt>
                <c:pt idx="8">
                  <c:v>11408</c:v>
                </c:pt>
                <c:pt idx="9">
                  <c:v>1047</c:v>
                </c:pt>
                <c:pt idx="10">
                  <c:v>508</c:v>
                </c:pt>
              </c:numCache>
            </c:numRef>
          </c:val>
        </c:ser>
        <c:ser>
          <c:idx val="11"/>
          <c:order val="11"/>
          <c:tx>
            <c:strRef>
              <c:f>'[1]table 9'!$N$22:$N$23</c:f>
              <c:strCache>
                <c:ptCount val="1"/>
                <c:pt idx="0">
                  <c:v>Total TOTAL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9'!$N$24:$N$36</c:f>
              <c:numCache>
                <c:ptCount val="11"/>
              </c:numCache>
            </c:numRef>
          </c:val>
        </c:ser>
        <c:ser>
          <c:idx val="12"/>
          <c:order val="12"/>
          <c:tx>
            <c:strRef>
              <c:f>'[1]table 9'!$O$22:$O$23</c:f>
              <c:strCache>
                <c:ptCount val="1"/>
                <c:pt idx="0">
                  <c:v>% Men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9'!$O$24:$O$36</c:f>
              <c:numCache>
                <c:ptCount val="11"/>
                <c:pt idx="0">
                  <c:v>0.39444147514698025</c:v>
                </c:pt>
                <c:pt idx="1">
                  <c:v>0.47813735389249223</c:v>
                </c:pt>
                <c:pt idx="2">
                  <c:v>0.47027751985969257</c:v>
                </c:pt>
                <c:pt idx="3">
                  <c:v>0.4539230413681535</c:v>
                </c:pt>
                <c:pt idx="4">
                  <c:v>0.4206317179647089</c:v>
                </c:pt>
                <c:pt idx="5">
                  <c:v>0.3765008576329331</c:v>
                </c:pt>
                <c:pt idx="6">
                  <c:v>0.35385338345864664</c:v>
                </c:pt>
                <c:pt idx="7">
                  <c:v>0.3341858852089475</c:v>
                </c:pt>
                <c:pt idx="8">
                  <c:v>0.36798737727910236</c:v>
                </c:pt>
                <c:pt idx="9">
                  <c:v>0.4584527220630373</c:v>
                </c:pt>
                <c:pt idx="10">
                  <c:v>0.4389763779527559</c:v>
                </c:pt>
              </c:numCache>
            </c:numRef>
          </c:val>
        </c:ser>
        <c:ser>
          <c:idx val="13"/>
          <c:order val="13"/>
          <c:tx>
            <c:strRef>
              <c:f>'[1]table 9'!$P$22:$P$23</c:f>
              <c:strCache>
                <c:ptCount val="1"/>
                <c:pt idx="0">
                  <c:v>% Women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9'!$B$24:$B$34</c:f>
              <c:strCache>
                <c:ptCount val="11"/>
                <c:pt idx="0">
                  <c:v>&lt; 18</c:v>
                </c:pt>
                <c:pt idx="1">
                  <c:v>18-19</c:v>
                </c:pt>
                <c:pt idx="2">
                  <c:v>20-21</c:v>
                </c:pt>
                <c:pt idx="3">
                  <c:v>22-24</c:v>
                </c:pt>
                <c:pt idx="4">
                  <c:v>25-29</c:v>
                </c:pt>
                <c:pt idx="5">
                  <c:v>30-34</c:v>
                </c:pt>
                <c:pt idx="6">
                  <c:v>35-39</c:v>
                </c:pt>
                <c:pt idx="7">
                  <c:v>40-49</c:v>
                </c:pt>
                <c:pt idx="8">
                  <c:v>50-64</c:v>
                </c:pt>
                <c:pt idx="9">
                  <c:v>65 +</c:v>
                </c:pt>
                <c:pt idx="10">
                  <c:v>Unknown</c:v>
                </c:pt>
              </c:strCache>
            </c:strRef>
          </c:cat>
          <c:val>
            <c:numRef>
              <c:f>'[1]table 9'!$P$24:$P$36</c:f>
              <c:numCache>
                <c:ptCount val="11"/>
                <c:pt idx="0">
                  <c:v>0.6055585248530198</c:v>
                </c:pt>
                <c:pt idx="1">
                  <c:v>0.5218626461075078</c:v>
                </c:pt>
                <c:pt idx="2">
                  <c:v>0.5297224801403074</c:v>
                </c:pt>
                <c:pt idx="3">
                  <c:v>0.5460769586318466</c:v>
                </c:pt>
                <c:pt idx="4">
                  <c:v>0.5793682820352911</c:v>
                </c:pt>
                <c:pt idx="5">
                  <c:v>0.6234991423670669</c:v>
                </c:pt>
                <c:pt idx="6">
                  <c:v>0.6461466165413534</c:v>
                </c:pt>
                <c:pt idx="7">
                  <c:v>0.6658141147910526</c:v>
                </c:pt>
                <c:pt idx="8">
                  <c:v>0.6320126227208976</c:v>
                </c:pt>
                <c:pt idx="9">
                  <c:v>0.5415472779369628</c:v>
                </c:pt>
                <c:pt idx="10">
                  <c:v>0.5610236220472441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76200</xdr:rowOff>
    </xdr:from>
    <xdr:to>
      <xdr:col>15</xdr:col>
      <xdr:colOff>371475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447800" y="352425"/>
        <a:ext cx="5867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1_Databook210UPDATEDLM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Y_CHART"/>
      <sheetName val="TABLE1_HISTORY"/>
      <sheetName val="ETHNICITY_CHART"/>
      <sheetName val="TABLE2TALLSUMMARY"/>
      <sheetName val="fitiac-chart"/>
      <sheetName val="TOTAL_FITACS"/>
      <sheetName val="table4"/>
      <sheetName val="table5"/>
      <sheetName val="status_graph"/>
      <sheetName val="table6"/>
      <sheetName val="table7"/>
      <sheetName val="table8"/>
      <sheetName val="table 9"/>
    </sheetNames>
    <sheetDataSet>
      <sheetData sheetId="12">
        <row r="22">
          <cell r="C22" t="str">
            <v>Full-Time</v>
          </cell>
          <cell r="G22" t="str">
            <v>Part-Time</v>
          </cell>
          <cell r="K22" t="str">
            <v>Total</v>
          </cell>
          <cell r="O22" t="str">
            <v>%</v>
          </cell>
          <cell r="P22" t="str">
            <v>%</v>
          </cell>
        </row>
        <row r="23">
          <cell r="C23" t="str">
            <v>Men</v>
          </cell>
          <cell r="D23" t="str">
            <v>Wom</v>
          </cell>
          <cell r="E23" t="str">
            <v>Total</v>
          </cell>
          <cell r="G23" t="str">
            <v>Men</v>
          </cell>
          <cell r="H23" t="str">
            <v>Wom</v>
          </cell>
          <cell r="I23" t="str">
            <v>Total</v>
          </cell>
          <cell r="K23" t="str">
            <v>Men</v>
          </cell>
          <cell r="L23" t="str">
            <v>Women</v>
          </cell>
          <cell r="M23" t="str">
            <v>TOTAL</v>
          </cell>
          <cell r="O23" t="str">
            <v>Men</v>
          </cell>
          <cell r="P23" t="str">
            <v>Women</v>
          </cell>
        </row>
        <row r="24">
          <cell r="B24" t="str">
            <v>&lt; 18</v>
          </cell>
          <cell r="D24">
            <v>1224</v>
          </cell>
          <cell r="E24">
            <v>2083</v>
          </cell>
          <cell r="G24">
            <v>3569</v>
          </cell>
          <cell r="H24">
            <v>5574</v>
          </cell>
          <cell r="I24">
            <v>9143</v>
          </cell>
          <cell r="K24">
            <v>4428</v>
          </cell>
          <cell r="L24">
            <v>6798</v>
          </cell>
          <cell r="M24">
            <v>11226</v>
          </cell>
          <cell r="O24">
            <v>0.39444147514698025</v>
          </cell>
          <cell r="P24">
            <v>0.6055585248530198</v>
          </cell>
        </row>
        <row r="25">
          <cell r="B25" t="str">
            <v>18-19</v>
          </cell>
          <cell r="D25">
            <v>20087</v>
          </cell>
          <cell r="E25">
            <v>38823</v>
          </cell>
          <cell r="G25">
            <v>9203</v>
          </cell>
          <cell r="H25">
            <v>10407</v>
          </cell>
          <cell r="I25">
            <v>19610</v>
          </cell>
          <cell r="K25">
            <v>27939</v>
          </cell>
          <cell r="L25">
            <v>30494</v>
          </cell>
          <cell r="M25">
            <v>58433</v>
          </cell>
          <cell r="O25">
            <v>0.47813735389249223</v>
          </cell>
          <cell r="P25">
            <v>0.5218626461075078</v>
          </cell>
        </row>
        <row r="26">
          <cell r="B26" t="str">
            <v>20-21</v>
          </cell>
          <cell r="D26">
            <v>11293</v>
          </cell>
          <cell r="E26">
            <v>22712</v>
          </cell>
          <cell r="G26">
            <v>11373</v>
          </cell>
          <cell r="H26">
            <v>14380</v>
          </cell>
          <cell r="I26">
            <v>25753</v>
          </cell>
          <cell r="K26">
            <v>22792</v>
          </cell>
          <cell r="L26">
            <v>25673</v>
          </cell>
          <cell r="M26">
            <v>48465</v>
          </cell>
          <cell r="O26">
            <v>0.47027751985969257</v>
          </cell>
          <cell r="P26">
            <v>0.5297224801403074</v>
          </cell>
        </row>
        <row r="27">
          <cell r="B27" t="str">
            <v>22-24</v>
          </cell>
          <cell r="D27">
            <v>5892</v>
          </cell>
          <cell r="E27">
            <v>11766</v>
          </cell>
          <cell r="G27">
            <v>9839</v>
          </cell>
          <cell r="H27">
            <v>13011</v>
          </cell>
          <cell r="I27">
            <v>22850</v>
          </cell>
          <cell r="K27">
            <v>15713</v>
          </cell>
          <cell r="L27">
            <v>18903</v>
          </cell>
          <cell r="M27">
            <v>34616</v>
          </cell>
          <cell r="O27">
            <v>0.4539230413681535</v>
          </cell>
          <cell r="P27">
            <v>0.5460769586318466</v>
          </cell>
        </row>
        <row r="28">
          <cell r="B28" t="str">
            <v>25-29</v>
          </cell>
          <cell r="D28">
            <v>3956</v>
          </cell>
          <cell r="E28">
            <v>7814</v>
          </cell>
          <cell r="G28">
            <v>7608</v>
          </cell>
          <cell r="H28">
            <v>11837</v>
          </cell>
          <cell r="I28">
            <v>19445</v>
          </cell>
          <cell r="K28">
            <v>11466</v>
          </cell>
          <cell r="L28">
            <v>15793</v>
          </cell>
          <cell r="M28">
            <v>27259</v>
          </cell>
          <cell r="O28">
            <v>0.4206317179647089</v>
          </cell>
          <cell r="P28">
            <v>0.5793682820352911</v>
          </cell>
        </row>
        <row r="29">
          <cell r="B29" t="str">
            <v>30-34</v>
          </cell>
          <cell r="D29">
            <v>3033</v>
          </cell>
          <cell r="E29">
            <v>5367</v>
          </cell>
          <cell r="G29">
            <v>5568</v>
          </cell>
          <cell r="H29">
            <v>10053</v>
          </cell>
          <cell r="I29">
            <v>15621</v>
          </cell>
          <cell r="K29">
            <v>7902</v>
          </cell>
          <cell r="L29">
            <v>13086</v>
          </cell>
          <cell r="M29">
            <v>20988</v>
          </cell>
          <cell r="O29">
            <v>0.3765008576329331</v>
          </cell>
          <cell r="P29">
            <v>0.6234991423670669</v>
          </cell>
        </row>
        <row r="30">
          <cell r="B30" t="str">
            <v>35-39</v>
          </cell>
          <cell r="D30">
            <v>2418</v>
          </cell>
          <cell r="E30">
            <v>4191</v>
          </cell>
          <cell r="G30">
            <v>4251</v>
          </cell>
          <cell r="H30">
            <v>8582</v>
          </cell>
          <cell r="I30">
            <v>12833</v>
          </cell>
          <cell r="K30">
            <v>6024</v>
          </cell>
          <cell r="L30">
            <v>11000</v>
          </cell>
          <cell r="M30">
            <v>17024</v>
          </cell>
          <cell r="O30">
            <v>0.35385338345864664</v>
          </cell>
          <cell r="P30">
            <v>0.6461466165413534</v>
          </cell>
        </row>
        <row r="31">
          <cell r="B31" t="str">
            <v>40-49</v>
          </cell>
          <cell r="D31">
            <v>3125</v>
          </cell>
          <cell r="E31">
            <v>5235</v>
          </cell>
          <cell r="G31">
            <v>5599</v>
          </cell>
          <cell r="H31">
            <v>12234</v>
          </cell>
          <cell r="I31">
            <v>17833</v>
          </cell>
          <cell r="K31">
            <v>7709</v>
          </cell>
          <cell r="L31">
            <v>15359</v>
          </cell>
          <cell r="M31">
            <v>23068</v>
          </cell>
          <cell r="O31">
            <v>0.3341858852089475</v>
          </cell>
          <cell r="P31">
            <v>0.6658141147910526</v>
          </cell>
        </row>
        <row r="32">
          <cell r="B32" t="str">
            <v>50-64</v>
          </cell>
          <cell r="D32">
            <v>1232</v>
          </cell>
          <cell r="E32">
            <v>2304</v>
          </cell>
          <cell r="G32">
            <v>3126</v>
          </cell>
          <cell r="H32">
            <v>5978</v>
          </cell>
          <cell r="I32">
            <v>9104</v>
          </cell>
          <cell r="K32">
            <v>4198</v>
          </cell>
          <cell r="L32">
            <v>7210</v>
          </cell>
          <cell r="M32">
            <v>11408</v>
          </cell>
          <cell r="O32">
            <v>0.36798737727910236</v>
          </cell>
          <cell r="P32">
            <v>0.6320126227208976</v>
          </cell>
        </row>
        <row r="33">
          <cell r="B33" t="str">
            <v>65 +</v>
          </cell>
          <cell r="D33">
            <v>17</v>
          </cell>
          <cell r="E33">
            <v>39</v>
          </cell>
          <cell r="G33">
            <v>458</v>
          </cell>
          <cell r="H33">
            <v>550</v>
          </cell>
          <cell r="I33">
            <v>1008</v>
          </cell>
          <cell r="K33">
            <v>480</v>
          </cell>
          <cell r="L33">
            <v>567</v>
          </cell>
          <cell r="M33">
            <v>1047</v>
          </cell>
          <cell r="O33">
            <v>0.4584527220630373</v>
          </cell>
          <cell r="P33">
            <v>0.5415472779369628</v>
          </cell>
        </row>
        <row r="34">
          <cell r="B34" t="str">
            <v>Unknown</v>
          </cell>
          <cell r="D34">
            <v>42</v>
          </cell>
          <cell r="E34">
            <v>94</v>
          </cell>
          <cell r="G34">
            <v>171</v>
          </cell>
          <cell r="H34">
            <v>243</v>
          </cell>
          <cell r="I34">
            <v>414</v>
          </cell>
          <cell r="K34">
            <v>223</v>
          </cell>
          <cell r="L34">
            <v>285</v>
          </cell>
          <cell r="M34">
            <v>508</v>
          </cell>
          <cell r="O34">
            <v>0.4389763779527559</v>
          </cell>
          <cell r="P34">
            <v>0.5610236220472441</v>
          </cell>
        </row>
        <row r="36">
          <cell r="D36">
            <v>52319</v>
          </cell>
          <cell r="E36">
            <v>100428</v>
          </cell>
          <cell r="G36">
            <v>60765</v>
          </cell>
          <cell r="H36">
            <v>92849</v>
          </cell>
          <cell r="I36">
            <v>153614</v>
          </cell>
          <cell r="K36">
            <v>108874</v>
          </cell>
          <cell r="L36">
            <v>145168</v>
          </cell>
          <cell r="M36">
            <v>254042</v>
          </cell>
          <cell r="O36">
            <v>0.42856692987773676</v>
          </cell>
          <cell r="P36">
            <v>0.5714330701222633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selection activeCell="A1" sqref="A1:P39"/>
    </sheetView>
  </sheetViews>
  <sheetFormatPr defaultColWidth="9.140625" defaultRowHeight="12.75"/>
  <cols>
    <col min="1" max="1" width="8.421875" style="0" customWidth="1"/>
    <col min="2" max="2" width="8.57421875" style="11" customWidth="1"/>
    <col min="3" max="3" width="10.8515625" style="11" customWidth="1"/>
    <col min="4" max="4" width="6.421875" style="11" customWidth="1"/>
    <col min="5" max="5" width="9.00390625" style="11" customWidth="1"/>
    <col min="6" max="6" width="1.8515625" style="11" customWidth="1"/>
    <col min="7" max="7" width="7.421875" style="11" customWidth="1"/>
    <col min="8" max="8" width="7.7109375" style="11" customWidth="1"/>
    <col min="9" max="9" width="8.28125" style="0" customWidth="1"/>
    <col min="10" max="10" width="0.9921875" style="11" customWidth="1"/>
    <col min="12" max="12" width="9.8515625" style="0" customWidth="1"/>
    <col min="13" max="13" width="7.57421875" style="0" customWidth="1"/>
    <col min="14" max="14" width="0.5625" style="0" customWidth="1"/>
    <col min="15" max="15" width="7.421875" style="0" customWidth="1"/>
  </cols>
  <sheetData>
    <row r="1" spans="1:17" ht="21.7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5" ht="8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8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8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8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8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8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8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8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6"/>
      <c r="B15" s="5"/>
      <c r="C15" s="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ht="12.75">
      <c r="A16" s="8"/>
      <c r="B16" s="7"/>
      <c r="C16" s="7"/>
      <c r="D16" s="7"/>
      <c r="E16" s="7"/>
      <c r="F16" s="7"/>
      <c r="G16" s="7"/>
      <c r="H16" s="7"/>
      <c r="I16" s="5"/>
      <c r="J16" s="7"/>
      <c r="K16" s="5"/>
      <c r="L16" s="5"/>
      <c r="M16" s="9"/>
      <c r="N16" s="9"/>
      <c r="P16" s="10"/>
    </row>
    <row r="17" spans="1:16" ht="12.75">
      <c r="A17" s="8"/>
      <c r="B17" s="7"/>
      <c r="C17" s="7"/>
      <c r="D17" s="7"/>
      <c r="E17" s="7"/>
      <c r="F17" s="7"/>
      <c r="G17" s="7"/>
      <c r="H17" s="7"/>
      <c r="I17" s="5"/>
      <c r="J17" s="7"/>
      <c r="K17" s="5"/>
      <c r="L17" s="5"/>
      <c r="P17" s="10"/>
    </row>
    <row r="20" spans="1:16" ht="18">
      <c r="A20" s="12" t="s">
        <v>19</v>
      </c>
      <c r="B20" s="8"/>
      <c r="C20" s="13"/>
      <c r="D20" s="13"/>
      <c r="E20" s="13"/>
      <c r="F20" s="13"/>
      <c r="G20" s="13"/>
      <c r="H20" s="13"/>
      <c r="I20" s="14"/>
      <c r="J20" s="13"/>
      <c r="K20" s="9"/>
      <c r="L20" s="9"/>
      <c r="M20" s="9"/>
      <c r="N20" s="9"/>
      <c r="O20" s="9"/>
      <c r="P20" s="9"/>
    </row>
    <row r="21" spans="1:16" ht="9" customHeight="1" thickBot="1">
      <c r="A21" s="15"/>
      <c r="B21" s="8"/>
      <c r="C21" s="13"/>
      <c r="D21" s="13"/>
      <c r="E21" s="13"/>
      <c r="F21" s="13"/>
      <c r="G21" s="13"/>
      <c r="H21" s="13"/>
      <c r="I21" s="14"/>
      <c r="J21" s="13"/>
      <c r="K21" s="9"/>
      <c r="L21" s="9"/>
      <c r="M21" s="9"/>
      <c r="N21" s="9"/>
      <c r="O21" s="9"/>
      <c r="P21" s="9"/>
    </row>
    <row r="22" spans="2:16" ht="13.5" thickBot="1">
      <c r="B22" s="16"/>
      <c r="C22" s="17" t="s">
        <v>6</v>
      </c>
      <c r="D22" s="18"/>
      <c r="E22" s="18"/>
      <c r="F22" s="19"/>
      <c r="G22" s="18" t="s">
        <v>4</v>
      </c>
      <c r="H22" s="18"/>
      <c r="I22" s="18"/>
      <c r="J22" s="19"/>
      <c r="K22" s="20" t="s">
        <v>17</v>
      </c>
      <c r="L22" s="20"/>
      <c r="M22" s="20"/>
      <c r="N22" s="21"/>
      <c r="O22" s="22" t="s">
        <v>5</v>
      </c>
      <c r="P22" s="23" t="s">
        <v>5</v>
      </c>
    </row>
    <row r="23" spans="2:19" ht="13.5" thickTop="1">
      <c r="B23" s="24"/>
      <c r="C23" s="25" t="s">
        <v>2</v>
      </c>
      <c r="D23" s="25" t="s">
        <v>3</v>
      </c>
      <c r="E23" s="14" t="s">
        <v>17</v>
      </c>
      <c r="F23" s="26"/>
      <c r="G23" s="25" t="s">
        <v>2</v>
      </c>
      <c r="H23" s="25" t="s">
        <v>3</v>
      </c>
      <c r="I23" s="27" t="s">
        <v>17</v>
      </c>
      <c r="J23" s="26"/>
      <c r="K23" s="28" t="s">
        <v>2</v>
      </c>
      <c r="L23" s="28" t="s">
        <v>18</v>
      </c>
      <c r="M23" s="29" t="s">
        <v>0</v>
      </c>
      <c r="N23" s="30"/>
      <c r="O23" s="29" t="s">
        <v>2</v>
      </c>
      <c r="P23" s="31" t="s">
        <v>18</v>
      </c>
      <c r="S23" s="32"/>
    </row>
    <row r="24" spans="2:19" ht="12.75">
      <c r="B24" s="33" t="s">
        <v>7</v>
      </c>
      <c r="C24" s="34">
        <v>859</v>
      </c>
      <c r="D24" s="34">
        <v>1224</v>
      </c>
      <c r="E24" s="35">
        <v>2083</v>
      </c>
      <c r="F24" s="36"/>
      <c r="G24" s="34">
        <v>3569</v>
      </c>
      <c r="H24" s="34">
        <v>5574</v>
      </c>
      <c r="I24" s="35">
        <v>9143</v>
      </c>
      <c r="J24" s="37"/>
      <c r="K24" s="38">
        <f>+C24+G24</f>
        <v>4428</v>
      </c>
      <c r="L24" s="38">
        <f>+D24+H24</f>
        <v>6798</v>
      </c>
      <c r="M24" s="35">
        <f>+E24+I24</f>
        <v>11226</v>
      </c>
      <c r="N24" s="39"/>
      <c r="O24" s="40">
        <f aca="true" t="shared" si="0" ref="O24:O34">+K24/$M24</f>
        <v>0.39444147514698025</v>
      </c>
      <c r="P24" s="41">
        <f aca="true" t="shared" si="1" ref="P24:P34">+L24/M24</f>
        <v>0.6055585248530198</v>
      </c>
      <c r="R24" s="32"/>
      <c r="S24" s="42"/>
    </row>
    <row r="25" spans="2:19" ht="12.75">
      <c r="B25" s="33" t="s">
        <v>8</v>
      </c>
      <c r="C25" s="34">
        <v>18736</v>
      </c>
      <c r="D25" s="34">
        <v>20087</v>
      </c>
      <c r="E25" s="35">
        <v>38823</v>
      </c>
      <c r="F25" s="37"/>
      <c r="G25" s="34">
        <v>9203</v>
      </c>
      <c r="H25" s="34">
        <v>10407</v>
      </c>
      <c r="I25" s="35">
        <v>19610</v>
      </c>
      <c r="J25" s="37"/>
      <c r="K25" s="38">
        <f aca="true" t="shared" si="2" ref="K25:M34">+C25+G25</f>
        <v>27939</v>
      </c>
      <c r="L25" s="38">
        <f t="shared" si="2"/>
        <v>30494</v>
      </c>
      <c r="M25" s="35">
        <f t="shared" si="2"/>
        <v>58433</v>
      </c>
      <c r="N25" s="37"/>
      <c r="O25" s="40">
        <f t="shared" si="0"/>
        <v>0.47813735389249223</v>
      </c>
      <c r="P25" s="41">
        <f t="shared" si="1"/>
        <v>0.5218626461075078</v>
      </c>
      <c r="R25" s="32"/>
      <c r="S25" s="42"/>
    </row>
    <row r="26" spans="2:19" ht="12.75">
      <c r="B26" s="43" t="s">
        <v>9</v>
      </c>
      <c r="C26" s="44">
        <v>11419</v>
      </c>
      <c r="D26" s="44">
        <v>11293</v>
      </c>
      <c r="E26" s="45">
        <v>22712</v>
      </c>
      <c r="F26" s="46"/>
      <c r="G26" s="44">
        <v>11373</v>
      </c>
      <c r="H26" s="44">
        <v>14380</v>
      </c>
      <c r="I26" s="45">
        <f>+G26+H26</f>
        <v>25753</v>
      </c>
      <c r="J26" s="46"/>
      <c r="K26" s="47">
        <f t="shared" si="2"/>
        <v>22792</v>
      </c>
      <c r="L26" s="47">
        <f t="shared" si="2"/>
        <v>25673</v>
      </c>
      <c r="M26" s="45">
        <f t="shared" si="2"/>
        <v>48465</v>
      </c>
      <c r="N26" s="48"/>
      <c r="O26" s="49">
        <f t="shared" si="0"/>
        <v>0.47027751985969257</v>
      </c>
      <c r="P26" s="50">
        <f t="shared" si="1"/>
        <v>0.5297224801403074</v>
      </c>
      <c r="R26" s="32"/>
      <c r="S26" s="42"/>
    </row>
    <row r="27" spans="2:19" ht="12.75">
      <c r="B27" s="43" t="s">
        <v>10</v>
      </c>
      <c r="C27" s="44">
        <v>5874</v>
      </c>
      <c r="D27" s="44">
        <v>5892</v>
      </c>
      <c r="E27" s="45">
        <v>11766</v>
      </c>
      <c r="F27" s="46"/>
      <c r="G27" s="44">
        <v>9839</v>
      </c>
      <c r="H27" s="44">
        <v>13011</v>
      </c>
      <c r="I27" s="45">
        <v>22850</v>
      </c>
      <c r="J27" s="46"/>
      <c r="K27" s="47">
        <f t="shared" si="2"/>
        <v>15713</v>
      </c>
      <c r="L27" s="47">
        <f t="shared" si="2"/>
        <v>18903</v>
      </c>
      <c r="M27" s="45">
        <f t="shared" si="2"/>
        <v>34616</v>
      </c>
      <c r="N27" s="46"/>
      <c r="O27" s="49">
        <f t="shared" si="0"/>
        <v>0.4539230413681535</v>
      </c>
      <c r="P27" s="50">
        <f t="shared" si="1"/>
        <v>0.5460769586318466</v>
      </c>
      <c r="R27" s="32"/>
      <c r="S27" s="42"/>
    </row>
    <row r="28" spans="2:19" ht="12.75">
      <c r="B28" s="51" t="s">
        <v>11</v>
      </c>
      <c r="C28" s="34">
        <v>3858</v>
      </c>
      <c r="D28" s="34">
        <v>3956</v>
      </c>
      <c r="E28" s="35">
        <f>+C28+D28</f>
        <v>7814</v>
      </c>
      <c r="F28" s="37"/>
      <c r="G28" s="34">
        <v>7608</v>
      </c>
      <c r="H28" s="34">
        <v>11837</v>
      </c>
      <c r="I28" s="35">
        <f>+G28+H28</f>
        <v>19445</v>
      </c>
      <c r="J28" s="37"/>
      <c r="K28" s="52">
        <f t="shared" si="2"/>
        <v>11466</v>
      </c>
      <c r="L28" s="52">
        <f t="shared" si="2"/>
        <v>15793</v>
      </c>
      <c r="M28" s="35">
        <f t="shared" si="2"/>
        <v>27259</v>
      </c>
      <c r="N28" s="53"/>
      <c r="O28" s="54">
        <f t="shared" si="0"/>
        <v>0.4206317179647089</v>
      </c>
      <c r="P28" s="55">
        <f t="shared" si="1"/>
        <v>0.5793682820352911</v>
      </c>
      <c r="R28" s="32"/>
      <c r="S28" s="42"/>
    </row>
    <row r="29" spans="2:19" ht="12.75">
      <c r="B29" s="33" t="s">
        <v>12</v>
      </c>
      <c r="C29" s="34">
        <v>2334</v>
      </c>
      <c r="D29" s="34">
        <v>3033</v>
      </c>
      <c r="E29" s="35">
        <v>5367</v>
      </c>
      <c r="F29" s="37"/>
      <c r="G29" s="34">
        <v>5568</v>
      </c>
      <c r="H29" s="34">
        <v>10053</v>
      </c>
      <c r="I29" s="35">
        <v>15621</v>
      </c>
      <c r="J29" s="37"/>
      <c r="K29" s="38">
        <f t="shared" si="2"/>
        <v>7902</v>
      </c>
      <c r="L29" s="38">
        <f t="shared" si="2"/>
        <v>13086</v>
      </c>
      <c r="M29" s="35">
        <f t="shared" si="2"/>
        <v>20988</v>
      </c>
      <c r="N29" s="37"/>
      <c r="O29" s="40">
        <f t="shared" si="0"/>
        <v>0.3765008576329331</v>
      </c>
      <c r="P29" s="41">
        <f t="shared" si="1"/>
        <v>0.6234991423670669</v>
      </c>
      <c r="S29" s="42"/>
    </row>
    <row r="30" spans="2:19" ht="12.75">
      <c r="B30" s="43" t="s">
        <v>13</v>
      </c>
      <c r="C30" s="44">
        <v>1773</v>
      </c>
      <c r="D30" s="44">
        <v>2418</v>
      </c>
      <c r="E30" s="45">
        <v>4191</v>
      </c>
      <c r="F30" s="46"/>
      <c r="G30" s="44">
        <v>4251</v>
      </c>
      <c r="H30" s="44">
        <v>8582</v>
      </c>
      <c r="I30" s="45">
        <v>12833</v>
      </c>
      <c r="J30" s="46"/>
      <c r="K30" s="47">
        <f t="shared" si="2"/>
        <v>6024</v>
      </c>
      <c r="L30" s="47">
        <f t="shared" si="2"/>
        <v>11000</v>
      </c>
      <c r="M30" s="45">
        <f t="shared" si="2"/>
        <v>17024</v>
      </c>
      <c r="N30" s="48"/>
      <c r="O30" s="49">
        <f t="shared" si="0"/>
        <v>0.35385338345864664</v>
      </c>
      <c r="P30" s="50">
        <f t="shared" si="1"/>
        <v>0.6461466165413534</v>
      </c>
      <c r="S30" s="42"/>
    </row>
    <row r="31" spans="2:19" ht="12.75">
      <c r="B31" s="43" t="s">
        <v>14</v>
      </c>
      <c r="C31" s="44">
        <v>2110</v>
      </c>
      <c r="D31" s="44">
        <v>3125</v>
      </c>
      <c r="E31" s="45">
        <v>5235</v>
      </c>
      <c r="F31" s="46"/>
      <c r="G31" s="44">
        <v>5599</v>
      </c>
      <c r="H31" s="44">
        <v>12234</v>
      </c>
      <c r="I31" s="45">
        <v>17833</v>
      </c>
      <c r="J31" s="46"/>
      <c r="K31" s="47">
        <f t="shared" si="2"/>
        <v>7709</v>
      </c>
      <c r="L31" s="47">
        <f t="shared" si="2"/>
        <v>15359</v>
      </c>
      <c r="M31" s="45">
        <f t="shared" si="2"/>
        <v>23068</v>
      </c>
      <c r="N31" s="46"/>
      <c r="O31" s="49">
        <f t="shared" si="0"/>
        <v>0.3341858852089475</v>
      </c>
      <c r="P31" s="50">
        <f t="shared" si="1"/>
        <v>0.6658141147910526</v>
      </c>
      <c r="S31" s="42"/>
    </row>
    <row r="32" spans="2:19" ht="12.75">
      <c r="B32" s="33" t="s">
        <v>15</v>
      </c>
      <c r="C32" s="34">
        <v>1072</v>
      </c>
      <c r="D32" s="34">
        <v>1232</v>
      </c>
      <c r="E32" s="35">
        <v>2304</v>
      </c>
      <c r="F32" s="36"/>
      <c r="G32" s="34">
        <v>3126</v>
      </c>
      <c r="H32" s="34">
        <v>5978</v>
      </c>
      <c r="I32" s="35">
        <v>9104</v>
      </c>
      <c r="J32" s="37"/>
      <c r="K32" s="38">
        <f t="shared" si="2"/>
        <v>4198</v>
      </c>
      <c r="L32" s="38">
        <f t="shared" si="2"/>
        <v>7210</v>
      </c>
      <c r="M32" s="35">
        <f t="shared" si="2"/>
        <v>11408</v>
      </c>
      <c r="N32" s="39"/>
      <c r="O32" s="40">
        <f t="shared" si="0"/>
        <v>0.36798737727910236</v>
      </c>
      <c r="P32" s="41">
        <f t="shared" si="1"/>
        <v>0.6320126227208976</v>
      </c>
      <c r="S32" s="42"/>
    </row>
    <row r="33" spans="2:19" ht="12.75">
      <c r="B33" s="33" t="s">
        <v>16</v>
      </c>
      <c r="C33" s="34">
        <v>22</v>
      </c>
      <c r="D33" s="34">
        <v>17</v>
      </c>
      <c r="E33" s="35">
        <v>39</v>
      </c>
      <c r="F33" s="37"/>
      <c r="G33" s="34">
        <v>458</v>
      </c>
      <c r="H33" s="34">
        <v>550</v>
      </c>
      <c r="I33" s="35">
        <v>1008</v>
      </c>
      <c r="J33" s="37"/>
      <c r="K33" s="38">
        <f t="shared" si="2"/>
        <v>480</v>
      </c>
      <c r="L33" s="38">
        <f t="shared" si="2"/>
        <v>567</v>
      </c>
      <c r="M33" s="35">
        <f t="shared" si="2"/>
        <v>1047</v>
      </c>
      <c r="N33" s="37"/>
      <c r="O33" s="40">
        <f t="shared" si="0"/>
        <v>0.4584527220630373</v>
      </c>
      <c r="P33" s="41">
        <f t="shared" si="1"/>
        <v>0.5415472779369628</v>
      </c>
      <c r="S33" s="42"/>
    </row>
    <row r="34" spans="2:19" ht="12.75">
      <c r="B34" s="51" t="s">
        <v>1</v>
      </c>
      <c r="C34" s="34">
        <v>52</v>
      </c>
      <c r="D34" s="34">
        <v>42</v>
      </c>
      <c r="E34" s="56">
        <v>94</v>
      </c>
      <c r="F34" s="37"/>
      <c r="G34" s="34">
        <v>171</v>
      </c>
      <c r="H34" s="34">
        <v>243</v>
      </c>
      <c r="I34" s="56">
        <v>414</v>
      </c>
      <c r="J34" s="37"/>
      <c r="K34" s="52">
        <f t="shared" si="2"/>
        <v>223</v>
      </c>
      <c r="L34" s="52">
        <f t="shared" si="2"/>
        <v>285</v>
      </c>
      <c r="M34" s="56">
        <f t="shared" si="2"/>
        <v>508</v>
      </c>
      <c r="N34" s="53"/>
      <c r="O34" s="54">
        <f t="shared" si="0"/>
        <v>0.4389763779527559</v>
      </c>
      <c r="P34" s="55">
        <f t="shared" si="1"/>
        <v>0.5610236220472441</v>
      </c>
      <c r="R34" s="57"/>
      <c r="S34" s="42"/>
    </row>
    <row r="35" spans="2:16" ht="13.5" thickBot="1">
      <c r="B35" s="58"/>
      <c r="C35" s="59"/>
      <c r="D35" s="59"/>
      <c r="E35" s="59"/>
      <c r="F35" s="60"/>
      <c r="G35" s="59"/>
      <c r="H35" s="59"/>
      <c r="I35" s="59"/>
      <c r="J35" s="60"/>
      <c r="K35" s="61"/>
      <c r="L35" s="61"/>
      <c r="M35" s="61"/>
      <c r="N35" s="62"/>
      <c r="O35" s="61"/>
      <c r="P35" s="63"/>
    </row>
    <row r="36" spans="2:16" ht="14.25" thickBot="1" thickTop="1">
      <c r="B36" s="64" t="s">
        <v>0</v>
      </c>
      <c r="C36" s="65">
        <f>SUM(C24:C34)</f>
        <v>48109</v>
      </c>
      <c r="D36" s="65">
        <f>SUM(D24:D34)</f>
        <v>52319</v>
      </c>
      <c r="E36" s="65">
        <f>SUM(E24:E34)</f>
        <v>100428</v>
      </c>
      <c r="F36" s="66"/>
      <c r="G36" s="65">
        <f>SUM(G24:G34)</f>
        <v>60765</v>
      </c>
      <c r="H36" s="65">
        <f>SUM(H24:H34)</f>
        <v>92849</v>
      </c>
      <c r="I36" s="65">
        <f>SUM(I24:I34)</f>
        <v>153614</v>
      </c>
      <c r="J36" s="66"/>
      <c r="K36" s="65">
        <f>SUM(K24:K34)</f>
        <v>108874</v>
      </c>
      <c r="L36" s="65">
        <f>SUM(L24:L34)</f>
        <v>145168</v>
      </c>
      <c r="M36" s="65">
        <f>SUM(M24:M34)</f>
        <v>254042</v>
      </c>
      <c r="N36" s="66"/>
      <c r="O36" s="67">
        <f>+K36/$M36</f>
        <v>0.42856692987773676</v>
      </c>
      <c r="P36" s="68">
        <f>+L36/M36</f>
        <v>0.5714330701222633</v>
      </c>
    </row>
    <row r="37" spans="2:16" ht="16.5" customHeight="1" thickTop="1"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1"/>
      <c r="P37" s="71"/>
    </row>
    <row r="38" spans="1:17" ht="12.75">
      <c r="A38" s="9"/>
      <c r="B38" s="72" t="s">
        <v>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5"/>
      <c r="Q38" s="3"/>
    </row>
    <row r="39" spans="2:17" ht="12.75">
      <c r="B39" s="76" t="s">
        <v>21</v>
      </c>
      <c r="C39" s="76"/>
      <c r="D39" s="76"/>
      <c r="E39" s="76"/>
      <c r="F39" s="76"/>
      <c r="G39" s="76"/>
      <c r="H39" s="76"/>
      <c r="I39" s="76"/>
      <c r="J39" s="76"/>
      <c r="K39" s="77"/>
      <c r="L39" s="77"/>
      <c r="M39" s="77"/>
      <c r="N39" s="77"/>
      <c r="O39" s="76"/>
      <c r="P39" s="77"/>
      <c r="Q39" s="77"/>
    </row>
    <row r="40" spans="1:9" ht="12.75">
      <c r="A40" s="78"/>
      <c r="B40" s="79"/>
      <c r="C40" s="80"/>
      <c r="D40" s="80"/>
      <c r="E40" s="80"/>
      <c r="G40" s="80"/>
      <c r="H40" s="80"/>
      <c r="I40" s="80"/>
    </row>
    <row r="41" spans="1:10" s="83" customFormat="1" ht="12.75">
      <c r="A41" s="81"/>
      <c r="B41" s="11"/>
      <c r="C41" s="82"/>
      <c r="D41" s="11"/>
      <c r="E41" s="11"/>
      <c r="F41" s="11"/>
      <c r="H41" s="11"/>
      <c r="J41" s="11"/>
    </row>
    <row r="42" spans="1:12" s="83" customFormat="1" ht="12.75">
      <c r="A42" s="81"/>
      <c r="B42" s="11"/>
      <c r="C42" s="84"/>
      <c r="D42" s="11"/>
      <c r="E42" s="11"/>
      <c r="F42" s="11"/>
      <c r="H42" s="11"/>
      <c r="J42" s="11"/>
      <c r="K42" s="85"/>
      <c r="L42" s="85"/>
    </row>
    <row r="43" spans="1:10" s="83" customFormat="1" ht="12.75">
      <c r="A43" s="81"/>
      <c r="B43" s="11"/>
      <c r="C43" s="86"/>
      <c r="D43" s="11"/>
      <c r="E43" s="11"/>
      <c r="F43" s="11"/>
      <c r="H43" s="11"/>
      <c r="J43" s="11"/>
    </row>
    <row r="44" spans="1:12" s="83" customFormat="1" ht="12.75">
      <c r="A44" s="81"/>
      <c r="B44" s="11"/>
      <c r="C44" s="82"/>
      <c r="D44" s="11"/>
      <c r="E44" s="11"/>
      <c r="F44" s="11"/>
      <c r="H44" s="11"/>
      <c r="J44" s="11"/>
      <c r="K44" s="87"/>
      <c r="L44" s="87"/>
    </row>
    <row r="45" spans="1:10" s="83" customFormat="1" ht="12.75">
      <c r="A45" s="81"/>
      <c r="B45" s="11"/>
      <c r="C45" s="82"/>
      <c r="D45" s="11"/>
      <c r="E45" s="11"/>
      <c r="F45" s="11"/>
      <c r="H45" s="11"/>
      <c r="J45" s="11"/>
    </row>
    <row r="46" spans="1:10" s="83" customFormat="1" ht="12.75">
      <c r="A46" s="81"/>
      <c r="B46" s="11"/>
      <c r="C46" s="82"/>
      <c r="D46" s="11"/>
      <c r="E46" s="11"/>
      <c r="F46" s="11"/>
      <c r="H46" s="11"/>
      <c r="J46" s="11"/>
    </row>
    <row r="47" spans="1:10" s="83" customFormat="1" ht="12.75">
      <c r="A47" s="81"/>
      <c r="B47" s="11"/>
      <c r="C47" s="82"/>
      <c r="D47" s="11"/>
      <c r="E47" s="11"/>
      <c r="F47" s="11"/>
      <c r="H47" s="11"/>
      <c r="J47" s="11"/>
    </row>
    <row r="48" spans="1:10" s="83" customFormat="1" ht="12.75">
      <c r="A48" s="81"/>
      <c r="B48" s="11"/>
      <c r="C48" s="82"/>
      <c r="D48" s="11"/>
      <c r="E48" s="11"/>
      <c r="F48" s="11"/>
      <c r="H48" s="11"/>
      <c r="J48" s="11"/>
    </row>
    <row r="49" spans="1:10" s="83" customFormat="1" ht="12.75">
      <c r="A49" s="81"/>
      <c r="B49" s="11"/>
      <c r="C49" s="82"/>
      <c r="D49" s="11"/>
      <c r="E49" s="11"/>
      <c r="F49" s="11"/>
      <c r="H49" s="11"/>
      <c r="J49" s="11"/>
    </row>
    <row r="50" spans="1:10" s="83" customFormat="1" ht="12.75">
      <c r="A50" s="81"/>
      <c r="B50" s="11"/>
      <c r="C50" s="82"/>
      <c r="D50" s="11"/>
      <c r="E50" s="11"/>
      <c r="F50" s="11"/>
      <c r="H50" s="11"/>
      <c r="J50" s="11"/>
    </row>
    <row r="51" spans="2:10" s="83" customFormat="1" ht="12.75">
      <c r="B51" s="11"/>
      <c r="C51" s="11"/>
      <c r="D51" s="11"/>
      <c r="E51" s="11"/>
      <c r="F51" s="11"/>
      <c r="H51" s="11"/>
      <c r="J51" s="11"/>
    </row>
    <row r="52" spans="2:10" s="83" customFormat="1" ht="12.75">
      <c r="B52" s="11"/>
      <c r="C52" s="11"/>
      <c r="D52" s="11"/>
      <c r="E52" s="11"/>
      <c r="F52" s="11"/>
      <c r="H52" s="11"/>
      <c r="J52" s="11"/>
    </row>
    <row r="53" spans="2:10" s="83" customFormat="1" ht="12.75">
      <c r="B53" s="11"/>
      <c r="C53" s="11"/>
      <c r="D53" s="11"/>
      <c r="E53" s="11"/>
      <c r="F53" s="11"/>
      <c r="H53" s="11"/>
      <c r="J53" s="11"/>
    </row>
    <row r="54" spans="2:10" s="83" customFormat="1" ht="12.75">
      <c r="B54" s="11"/>
      <c r="C54" s="11"/>
      <c r="D54" s="11"/>
      <c r="E54" s="11"/>
      <c r="F54" s="11"/>
      <c r="H54" s="11"/>
      <c r="J54" s="11"/>
    </row>
    <row r="55" spans="2:10" s="83" customFormat="1" ht="12.75">
      <c r="B55" s="11"/>
      <c r="C55" s="11"/>
      <c r="D55" s="11"/>
      <c r="E55" s="11"/>
      <c r="F55" s="11"/>
      <c r="H55" s="11"/>
      <c r="J55" s="11"/>
    </row>
    <row r="56" spans="2:10" s="83" customFormat="1" ht="12.75">
      <c r="B56" s="11"/>
      <c r="C56" s="11"/>
      <c r="D56" s="11"/>
      <c r="E56" s="11"/>
      <c r="F56" s="11"/>
      <c r="H56" s="11"/>
      <c r="J56" s="11"/>
    </row>
    <row r="57" spans="2:10" s="83" customFormat="1" ht="12.75">
      <c r="B57" s="11"/>
      <c r="C57" s="11"/>
      <c r="D57" s="11"/>
      <c r="E57" s="11"/>
      <c r="F57" s="11"/>
      <c r="H57" s="11"/>
      <c r="J57" s="11"/>
    </row>
    <row r="58" spans="2:10" s="83" customFormat="1" ht="12.75">
      <c r="B58" s="11"/>
      <c r="C58" s="11"/>
      <c r="D58" s="11"/>
      <c r="E58" s="11"/>
      <c r="F58" s="11"/>
      <c r="H58" s="11"/>
      <c r="J58" s="11"/>
    </row>
    <row r="59" spans="2:10" s="83" customFormat="1" ht="12.75">
      <c r="B59" s="11"/>
      <c r="C59" s="11"/>
      <c r="D59" s="11"/>
      <c r="E59" s="11"/>
      <c r="F59" s="11"/>
      <c r="H59" s="11"/>
      <c r="J59" s="11"/>
    </row>
    <row r="60" spans="2:10" s="83" customFormat="1" ht="12.75">
      <c r="B60" s="11"/>
      <c r="C60" s="11"/>
      <c r="D60" s="11"/>
      <c r="E60" s="11"/>
      <c r="F60" s="11"/>
      <c r="H60" s="11"/>
      <c r="J60" s="11"/>
    </row>
    <row r="61" spans="2:10" s="83" customFormat="1" ht="12.75">
      <c r="B61" s="11"/>
      <c r="C61" s="11"/>
      <c r="D61" s="11"/>
      <c r="E61" s="11"/>
      <c r="F61" s="11"/>
      <c r="H61" s="11"/>
      <c r="J61" s="11"/>
    </row>
    <row r="62" spans="2:10" s="83" customFormat="1" ht="12.75">
      <c r="B62" s="11"/>
      <c r="C62" s="11"/>
      <c r="D62" s="11"/>
      <c r="E62" s="11"/>
      <c r="F62" s="11"/>
      <c r="H62" s="11"/>
      <c r="J62" s="11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</sheetData>
  <printOptions/>
  <pageMargins left="0.75" right="0.75" top="0.32" bottom="0.24" header="0.17" footer="0.21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burker1</cp:lastModifiedBy>
  <cp:lastPrinted>2010-03-04T14:12:52Z</cp:lastPrinted>
  <dcterms:created xsi:type="dcterms:W3CDTF">2010-03-01T14:39:02Z</dcterms:created>
  <dcterms:modified xsi:type="dcterms:W3CDTF">2010-03-04T14:13:02Z</dcterms:modified>
  <cp:category/>
  <cp:version/>
  <cp:contentType/>
  <cp:contentStatus/>
</cp:coreProperties>
</file>