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295" windowHeight="5265" activeTab="0"/>
  </bookViews>
  <sheets>
    <sheet name="AG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DATABASE">'[1]fall2002'!$A$7:$R$41</definedName>
    <definedName name="_xlnm.Print_Area" localSheetId="0">'AGE'!$A$1:$O$39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<sst xmlns="http://schemas.openxmlformats.org/spreadsheetml/2006/main" count="45" uniqueCount="24">
  <si>
    <t>TOTAL</t>
  </si>
  <si>
    <t>Unknown</t>
  </si>
  <si>
    <t>Men</t>
  </si>
  <si>
    <t>Women</t>
  </si>
  <si>
    <t>18-19</t>
  </si>
  <si>
    <t>20-21</t>
  </si>
  <si>
    <t>22-24</t>
  </si>
  <si>
    <t>25-29</t>
  </si>
  <si>
    <t>30-34</t>
  </si>
  <si>
    <t>35-39</t>
  </si>
  <si>
    <t>40-49</t>
  </si>
  <si>
    <t>50-64</t>
  </si>
  <si>
    <t>65&gt;</t>
  </si>
  <si>
    <t>Age</t>
  </si>
  <si>
    <t>Total</t>
  </si>
  <si>
    <t>% of</t>
  </si>
  <si>
    <t>17 or less</t>
  </si>
  <si>
    <t>Full-Time</t>
  </si>
  <si>
    <t>Part-Time</t>
  </si>
  <si>
    <t>TABLE 5A:  FALL 2003 ENROLLMENT BY AGE AND GENDER*</t>
  </si>
  <si>
    <t>Grand</t>
  </si>
  <si>
    <t xml:space="preserve">TABLE 5B:  FALL 2003 ENROLLMENT </t>
  </si>
  <si>
    <t xml:space="preserve">                    BY AGE AND STATUS</t>
  </si>
  <si>
    <t>The mean age of the community college student is 26 years.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</si>
</sst>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7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 horizontal="right"/>
    </xf>
    <xf numFmtId="10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horizontal="centerContinuous"/>
    </xf>
    <xf numFmtId="166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42775"/>
          <c:w val="0.649"/>
          <c:h val="0.52925"/>
        </c:manualLayout>
      </c:layout>
      <c:pie3DChart>
        <c:varyColors val="1"/>
        <c:ser>
          <c:idx val="0"/>
          <c:order val="0"/>
          <c:tx>
            <c:strRef>
              <c:f>'[2]Sheet2'!$B$1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Vert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30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80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horzBrick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dashUp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5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olidDmnd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Pt>
            <c:idx val="8"/>
            <c:explosion val="82"/>
            <c:spPr>
              <a:pattFill prst="dotGrid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9"/>
            <c:explosion val="81"/>
          </c:dPt>
          <c:dPt>
            <c:idx val="10"/>
            <c:explosion val="12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'[2]Sheet2'!$A$2:$A$12</c:f>
              <c:strCache>
                <c:ptCount val="11"/>
                <c:pt idx="0">
                  <c:v>17 or less</c:v>
                </c:pt>
                <c:pt idx="1">
                  <c:v>18-19</c:v>
                </c:pt>
                <c:pt idx="2">
                  <c:v>20-21</c:v>
                </c:pt>
                <c:pt idx="3">
                  <c:v>22-24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40-49</c:v>
                </c:pt>
                <c:pt idx="8">
                  <c:v>50-64</c:v>
                </c:pt>
                <c:pt idx="9">
                  <c:v>65&gt;</c:v>
                </c:pt>
                <c:pt idx="10">
                  <c:v>Unknown</c:v>
                </c:pt>
              </c:strCache>
            </c:strRef>
          </c:cat>
          <c:val>
            <c:numRef>
              <c:f>'[2]Sheet2'!$B$2:$B$12</c:f>
              <c:numCache>
                <c:ptCount val="11"/>
                <c:pt idx="0">
                  <c:v>7437</c:v>
                </c:pt>
                <c:pt idx="1">
                  <c:v>47925</c:v>
                </c:pt>
                <c:pt idx="2">
                  <c:v>37935</c:v>
                </c:pt>
                <c:pt idx="3">
                  <c:v>30531</c:v>
                </c:pt>
                <c:pt idx="4">
                  <c:v>26186</c:v>
                </c:pt>
                <c:pt idx="5">
                  <c:v>18752</c:v>
                </c:pt>
                <c:pt idx="6">
                  <c:v>13271</c:v>
                </c:pt>
                <c:pt idx="7">
                  <c:v>19416</c:v>
                </c:pt>
                <c:pt idx="8">
                  <c:v>7590</c:v>
                </c:pt>
                <c:pt idx="9">
                  <c:v>1243</c:v>
                </c:pt>
                <c:pt idx="10">
                  <c:v>911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38100</xdr:rowOff>
    </xdr:from>
    <xdr:to>
      <xdr:col>15</xdr:col>
      <xdr:colOff>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4191000" y="266700"/>
        <a:ext cx="42386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table2-fall%20enroll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5A_a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all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all%20Histo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all%202003%20%20fitiac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able4_full_part-timestat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hart1"/>
      <sheetName val="Chart2"/>
      <sheetName val="Sheet1"/>
      <sheetName val="fall2002"/>
    </sheetNames>
    <sheetDataSet>
      <sheetData sheetId="4">
        <row r="8">
          <cell r="A8" t="str">
            <v>Alpena</v>
          </cell>
          <cell r="B8">
            <v>0</v>
          </cell>
          <cell r="C8">
            <v>1</v>
          </cell>
          <cell r="D8">
            <v>16</v>
          </cell>
          <cell r="E8">
            <v>5</v>
          </cell>
          <cell r="F8">
            <v>5</v>
          </cell>
          <cell r="G8">
            <v>3</v>
          </cell>
          <cell r="H8">
            <v>3</v>
          </cell>
          <cell r="I8">
            <v>4</v>
          </cell>
          <cell r="J8">
            <v>6</v>
          </cell>
          <cell r="K8">
            <v>6</v>
          </cell>
          <cell r="L8">
            <v>818</v>
          </cell>
          <cell r="M8">
            <v>1174</v>
          </cell>
          <cell r="N8">
            <v>5</v>
          </cell>
          <cell r="O8">
            <v>9</v>
          </cell>
          <cell r="P8">
            <v>853</v>
          </cell>
          <cell r="Q8">
            <v>1202</v>
          </cell>
          <cell r="R8">
            <v>2055</v>
          </cell>
        </row>
        <row r="9">
          <cell r="A9" t="str">
            <v>Bay de Noc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27</v>
          </cell>
          <cell r="G9">
            <v>62</v>
          </cell>
          <cell r="H9">
            <v>4</v>
          </cell>
          <cell r="I9">
            <v>6</v>
          </cell>
          <cell r="J9">
            <v>2</v>
          </cell>
          <cell r="K9">
            <v>4</v>
          </cell>
          <cell r="L9">
            <v>815</v>
          </cell>
          <cell r="M9">
            <v>1454</v>
          </cell>
          <cell r="N9">
            <v>0</v>
          </cell>
          <cell r="O9">
            <v>0</v>
          </cell>
          <cell r="P9">
            <v>850</v>
          </cell>
          <cell r="Q9">
            <v>1528</v>
          </cell>
          <cell r="R9">
            <v>2378</v>
          </cell>
        </row>
        <row r="10">
          <cell r="A10" t="str">
            <v>Mott</v>
          </cell>
          <cell r="B10">
            <v>11</v>
          </cell>
          <cell r="C10">
            <v>14</v>
          </cell>
          <cell r="D10">
            <v>509</v>
          </cell>
          <cell r="E10">
            <v>1124</v>
          </cell>
          <cell r="F10">
            <v>46</v>
          </cell>
          <cell r="G10">
            <v>75</v>
          </cell>
          <cell r="H10">
            <v>38</v>
          </cell>
          <cell r="I10">
            <v>51</v>
          </cell>
          <cell r="J10">
            <v>90</v>
          </cell>
          <cell r="K10">
            <v>124</v>
          </cell>
          <cell r="L10">
            <v>2542</v>
          </cell>
          <cell r="M10">
            <v>4055</v>
          </cell>
          <cell r="N10">
            <v>495</v>
          </cell>
          <cell r="O10">
            <v>620</v>
          </cell>
          <cell r="P10">
            <v>3731</v>
          </cell>
          <cell r="Q10">
            <v>6063</v>
          </cell>
          <cell r="R10">
            <v>9794</v>
          </cell>
        </row>
        <row r="11">
          <cell r="A11" t="str">
            <v>Delta</v>
          </cell>
          <cell r="B11">
            <v>36</v>
          </cell>
          <cell r="C11">
            <v>37</v>
          </cell>
          <cell r="D11">
            <v>229</v>
          </cell>
          <cell r="E11">
            <v>467</v>
          </cell>
          <cell r="F11">
            <v>18</v>
          </cell>
          <cell r="G11">
            <v>41</v>
          </cell>
          <cell r="H11">
            <v>51</v>
          </cell>
          <cell r="I11">
            <v>58</v>
          </cell>
          <cell r="J11">
            <v>150</v>
          </cell>
          <cell r="K11">
            <v>214</v>
          </cell>
          <cell r="L11">
            <v>3547</v>
          </cell>
          <cell r="M11">
            <v>4772</v>
          </cell>
          <cell r="N11">
            <v>184</v>
          </cell>
          <cell r="O11">
            <v>183</v>
          </cell>
          <cell r="P11">
            <v>4215</v>
          </cell>
          <cell r="Q11">
            <v>5772</v>
          </cell>
          <cell r="R11">
            <v>9987</v>
          </cell>
        </row>
        <row r="13">
          <cell r="A13" t="str">
            <v>Glen Oaks</v>
          </cell>
          <cell r="B13">
            <v>1</v>
          </cell>
          <cell r="C13">
            <v>1</v>
          </cell>
          <cell r="D13">
            <v>19</v>
          </cell>
          <cell r="E13">
            <v>17</v>
          </cell>
          <cell r="F13">
            <v>6</v>
          </cell>
          <cell r="G13">
            <v>6</v>
          </cell>
          <cell r="H13">
            <v>7</v>
          </cell>
          <cell r="I13">
            <v>4</v>
          </cell>
          <cell r="J13">
            <v>8</v>
          </cell>
          <cell r="K13">
            <v>15</v>
          </cell>
          <cell r="L13">
            <v>568</v>
          </cell>
          <cell r="M13">
            <v>854</v>
          </cell>
          <cell r="N13">
            <v>57</v>
          </cell>
          <cell r="O13">
            <v>100</v>
          </cell>
          <cell r="P13">
            <v>666</v>
          </cell>
          <cell r="Q13">
            <v>997</v>
          </cell>
          <cell r="R13">
            <v>1663</v>
          </cell>
        </row>
        <row r="14">
          <cell r="A14" t="str">
            <v>Gogebic</v>
          </cell>
          <cell r="B14">
            <v>7</v>
          </cell>
          <cell r="C14">
            <v>3</v>
          </cell>
          <cell r="D14">
            <v>3</v>
          </cell>
          <cell r="E14">
            <v>2</v>
          </cell>
          <cell r="F14">
            <v>14</v>
          </cell>
          <cell r="G14">
            <v>33</v>
          </cell>
          <cell r="H14">
            <v>1</v>
          </cell>
          <cell r="I14">
            <v>5</v>
          </cell>
          <cell r="J14">
            <v>8</v>
          </cell>
          <cell r="K14">
            <v>10</v>
          </cell>
          <cell r="L14">
            <v>410</v>
          </cell>
          <cell r="M14">
            <v>681</v>
          </cell>
          <cell r="N14">
            <v>1</v>
          </cell>
          <cell r="O14">
            <v>1</v>
          </cell>
          <cell r="P14">
            <v>444</v>
          </cell>
          <cell r="Q14">
            <v>735</v>
          </cell>
          <cell r="R14">
            <v>1179</v>
          </cell>
        </row>
        <row r="15">
          <cell r="A15" t="str">
            <v>Grand Rapids</v>
          </cell>
          <cell r="B15">
            <v>72</v>
          </cell>
          <cell r="C15">
            <v>93</v>
          </cell>
          <cell r="D15">
            <v>550</v>
          </cell>
          <cell r="E15">
            <v>671</v>
          </cell>
          <cell r="F15">
            <v>53</v>
          </cell>
          <cell r="G15">
            <v>60</v>
          </cell>
          <cell r="H15">
            <v>196</v>
          </cell>
          <cell r="I15">
            <v>186</v>
          </cell>
          <cell r="J15">
            <v>275</v>
          </cell>
          <cell r="K15">
            <v>276</v>
          </cell>
          <cell r="L15">
            <v>5716</v>
          </cell>
          <cell r="M15">
            <v>5382</v>
          </cell>
          <cell r="N15">
            <v>159</v>
          </cell>
          <cell r="O15">
            <v>188</v>
          </cell>
          <cell r="P15">
            <v>7021</v>
          </cell>
          <cell r="Q15">
            <v>6856</v>
          </cell>
          <cell r="R15">
            <v>13877</v>
          </cell>
        </row>
        <row r="16">
          <cell r="A16" t="str">
            <v>Henry Ford</v>
          </cell>
          <cell r="B16" t="str">
            <v>Not submitted</v>
          </cell>
        </row>
        <row r="18">
          <cell r="A18" t="str">
            <v>Jackson</v>
          </cell>
          <cell r="B18">
            <v>0</v>
          </cell>
          <cell r="C18">
            <v>1</v>
          </cell>
          <cell r="D18">
            <v>88</v>
          </cell>
          <cell r="E18">
            <v>177</v>
          </cell>
          <cell r="F18">
            <v>11</v>
          </cell>
          <cell r="G18">
            <v>23</v>
          </cell>
          <cell r="H18">
            <v>21</v>
          </cell>
          <cell r="I18">
            <v>22</v>
          </cell>
          <cell r="J18">
            <v>44</v>
          </cell>
          <cell r="K18">
            <v>82</v>
          </cell>
          <cell r="L18">
            <v>1817</v>
          </cell>
          <cell r="M18">
            <v>2927</v>
          </cell>
          <cell r="N18">
            <v>164</v>
          </cell>
          <cell r="O18">
            <v>237</v>
          </cell>
          <cell r="P18">
            <v>2145</v>
          </cell>
          <cell r="Q18">
            <v>3469</v>
          </cell>
          <cell r="R18">
            <v>5614</v>
          </cell>
        </row>
        <row r="19">
          <cell r="A19" t="str">
            <v>Kalamazoo Valley</v>
          </cell>
          <cell r="B19">
            <v>187</v>
          </cell>
          <cell r="C19">
            <v>104</v>
          </cell>
          <cell r="D19">
            <v>356</v>
          </cell>
          <cell r="E19">
            <v>473</v>
          </cell>
          <cell r="F19">
            <v>39</v>
          </cell>
          <cell r="G19">
            <v>37</v>
          </cell>
          <cell r="H19">
            <v>68</v>
          </cell>
          <cell r="I19">
            <v>68</v>
          </cell>
          <cell r="J19">
            <v>113</v>
          </cell>
          <cell r="K19">
            <v>134</v>
          </cell>
          <cell r="L19">
            <v>4000</v>
          </cell>
          <cell r="M19">
            <v>4416</v>
          </cell>
          <cell r="N19">
            <v>218</v>
          </cell>
          <cell r="O19">
            <v>200</v>
          </cell>
          <cell r="P19">
            <v>4981</v>
          </cell>
          <cell r="Q19">
            <v>5432</v>
          </cell>
          <cell r="R19">
            <v>10413</v>
          </cell>
        </row>
        <row r="20">
          <cell r="A20" t="str">
            <v>Kellogg</v>
          </cell>
          <cell r="B20">
            <v>17</v>
          </cell>
          <cell r="C20">
            <v>21</v>
          </cell>
          <cell r="D20">
            <v>121</v>
          </cell>
          <cell r="E20">
            <v>322</v>
          </cell>
          <cell r="F20">
            <v>19</v>
          </cell>
          <cell r="G20">
            <v>19</v>
          </cell>
          <cell r="H20">
            <v>25</v>
          </cell>
          <cell r="I20">
            <v>39</v>
          </cell>
          <cell r="J20">
            <v>43</v>
          </cell>
          <cell r="K20">
            <v>54</v>
          </cell>
          <cell r="L20">
            <v>1451</v>
          </cell>
          <cell r="M20">
            <v>2874</v>
          </cell>
          <cell r="N20">
            <v>112</v>
          </cell>
          <cell r="O20">
            <v>1295</v>
          </cell>
          <cell r="P20">
            <v>1788</v>
          </cell>
          <cell r="Q20">
            <v>4624</v>
          </cell>
          <cell r="R20">
            <v>6412</v>
          </cell>
        </row>
        <row r="21">
          <cell r="A21" t="str">
            <v>Kirtland</v>
          </cell>
          <cell r="B21">
            <v>0</v>
          </cell>
          <cell r="C21">
            <v>2</v>
          </cell>
          <cell r="D21">
            <v>5</v>
          </cell>
          <cell r="E21">
            <v>5</v>
          </cell>
          <cell r="F21">
            <v>12</v>
          </cell>
          <cell r="G21">
            <v>8</v>
          </cell>
          <cell r="H21">
            <v>1</v>
          </cell>
          <cell r="I21">
            <v>1</v>
          </cell>
          <cell r="J21">
            <v>7</v>
          </cell>
          <cell r="K21">
            <v>3</v>
          </cell>
          <cell r="L21">
            <v>577</v>
          </cell>
          <cell r="M21">
            <v>870</v>
          </cell>
          <cell r="N21">
            <v>2</v>
          </cell>
          <cell r="O21">
            <v>3</v>
          </cell>
          <cell r="P21">
            <v>604</v>
          </cell>
          <cell r="Q21">
            <v>892</v>
          </cell>
          <cell r="R21">
            <v>1496</v>
          </cell>
        </row>
        <row r="23">
          <cell r="A23" t="str">
            <v>Lake Michigan</v>
          </cell>
          <cell r="B23">
            <v>45</v>
          </cell>
          <cell r="C23">
            <v>43</v>
          </cell>
          <cell r="D23">
            <v>256</v>
          </cell>
          <cell r="E23">
            <v>424</v>
          </cell>
          <cell r="F23">
            <v>5</v>
          </cell>
          <cell r="G23">
            <v>15</v>
          </cell>
          <cell r="H23">
            <v>28</v>
          </cell>
          <cell r="I23">
            <v>51</v>
          </cell>
          <cell r="J23">
            <v>40</v>
          </cell>
          <cell r="K23">
            <v>62</v>
          </cell>
          <cell r="L23">
            <v>998</v>
          </cell>
          <cell r="M23">
            <v>1530</v>
          </cell>
          <cell r="N23">
            <v>37</v>
          </cell>
          <cell r="O23">
            <v>52</v>
          </cell>
          <cell r="P23">
            <v>1409</v>
          </cell>
          <cell r="Q23">
            <v>2177</v>
          </cell>
          <cell r="R23">
            <v>3586</v>
          </cell>
        </row>
        <row r="24">
          <cell r="A24" t="str">
            <v>Lansing</v>
          </cell>
          <cell r="B24">
            <v>242</v>
          </cell>
          <cell r="C24">
            <v>237</v>
          </cell>
          <cell r="D24">
            <v>705</v>
          </cell>
          <cell r="E24">
            <v>996</v>
          </cell>
          <cell r="F24">
            <v>82</v>
          </cell>
          <cell r="G24">
            <v>135</v>
          </cell>
          <cell r="H24">
            <v>253</v>
          </cell>
          <cell r="I24">
            <v>242</v>
          </cell>
          <cell r="J24">
            <v>351</v>
          </cell>
          <cell r="K24">
            <v>449</v>
          </cell>
          <cell r="L24">
            <v>6032</v>
          </cell>
          <cell r="M24">
            <v>7577</v>
          </cell>
          <cell r="N24">
            <v>477</v>
          </cell>
          <cell r="O24">
            <v>524</v>
          </cell>
          <cell r="P24">
            <v>8142</v>
          </cell>
          <cell r="Q24">
            <v>10160</v>
          </cell>
          <cell r="R24">
            <v>18302</v>
          </cell>
        </row>
        <row r="25">
          <cell r="A25" t="str">
            <v>Macomb</v>
          </cell>
          <cell r="B25">
            <v>79</v>
          </cell>
          <cell r="C25">
            <v>128</v>
          </cell>
          <cell r="D25">
            <v>392</v>
          </cell>
          <cell r="E25">
            <v>500</v>
          </cell>
          <cell r="F25">
            <v>62</v>
          </cell>
          <cell r="G25">
            <v>81</v>
          </cell>
          <cell r="H25">
            <v>379</v>
          </cell>
          <cell r="I25">
            <v>324</v>
          </cell>
          <cell r="J25">
            <v>139</v>
          </cell>
          <cell r="K25">
            <v>151</v>
          </cell>
          <cell r="L25">
            <v>8856</v>
          </cell>
          <cell r="M25">
            <v>9500</v>
          </cell>
          <cell r="N25">
            <v>765</v>
          </cell>
          <cell r="O25">
            <v>786</v>
          </cell>
          <cell r="P25">
            <v>10672</v>
          </cell>
          <cell r="Q25">
            <v>11470</v>
          </cell>
          <cell r="R25">
            <v>22142</v>
          </cell>
        </row>
        <row r="26">
          <cell r="A26" t="str">
            <v>Mid Michigan</v>
          </cell>
          <cell r="B26">
            <v>1</v>
          </cell>
          <cell r="C26">
            <v>1</v>
          </cell>
          <cell r="D26">
            <v>34</v>
          </cell>
          <cell r="E26">
            <v>19</v>
          </cell>
          <cell r="F26">
            <v>15</v>
          </cell>
          <cell r="G26">
            <v>29</v>
          </cell>
          <cell r="H26">
            <v>2</v>
          </cell>
          <cell r="I26">
            <v>10</v>
          </cell>
          <cell r="J26">
            <v>19</v>
          </cell>
          <cell r="K26">
            <v>30</v>
          </cell>
          <cell r="L26">
            <v>820</v>
          </cell>
          <cell r="M26">
            <v>1361</v>
          </cell>
          <cell r="N26">
            <v>147</v>
          </cell>
          <cell r="O26">
            <v>220</v>
          </cell>
          <cell r="P26">
            <v>1038</v>
          </cell>
          <cell r="Q26">
            <v>1670</v>
          </cell>
          <cell r="R26">
            <v>2708</v>
          </cell>
        </row>
        <row r="28">
          <cell r="A28" t="str">
            <v>Monroe </v>
          </cell>
          <cell r="B28">
            <v>0</v>
          </cell>
          <cell r="C28">
            <v>3</v>
          </cell>
          <cell r="D28">
            <v>18</v>
          </cell>
          <cell r="E28">
            <v>31</v>
          </cell>
          <cell r="F28">
            <v>6</v>
          </cell>
          <cell r="G28">
            <v>11</v>
          </cell>
          <cell r="H28">
            <v>7</v>
          </cell>
          <cell r="I28">
            <v>19</v>
          </cell>
          <cell r="J28">
            <v>27</v>
          </cell>
          <cell r="K28">
            <v>48</v>
          </cell>
          <cell r="L28">
            <v>1376</v>
          </cell>
          <cell r="M28">
            <v>2057</v>
          </cell>
          <cell r="N28">
            <v>112</v>
          </cell>
          <cell r="O28">
            <v>113</v>
          </cell>
          <cell r="P28">
            <v>1546</v>
          </cell>
          <cell r="Q28">
            <v>2282</v>
          </cell>
          <cell r="R28">
            <v>3828</v>
          </cell>
        </row>
        <row r="29">
          <cell r="A29" t="str">
            <v>Montcalm</v>
          </cell>
          <cell r="B29">
            <v>0</v>
          </cell>
          <cell r="C29">
            <v>0</v>
          </cell>
          <cell r="D29">
            <v>0</v>
          </cell>
          <cell r="E29">
            <v>1</v>
          </cell>
          <cell r="F29">
            <v>3</v>
          </cell>
          <cell r="G29">
            <v>5</v>
          </cell>
          <cell r="H29">
            <v>2</v>
          </cell>
          <cell r="I29">
            <v>7</v>
          </cell>
          <cell r="J29">
            <v>7</v>
          </cell>
          <cell r="K29">
            <v>12</v>
          </cell>
          <cell r="L29">
            <v>496</v>
          </cell>
          <cell r="M29">
            <v>999</v>
          </cell>
          <cell r="N29">
            <v>35</v>
          </cell>
          <cell r="O29">
            <v>75</v>
          </cell>
          <cell r="P29">
            <v>543</v>
          </cell>
          <cell r="Q29">
            <v>1099</v>
          </cell>
          <cell r="R29">
            <v>1642</v>
          </cell>
        </row>
        <row r="30">
          <cell r="A30" t="str">
            <v>Muskegon</v>
          </cell>
          <cell r="B30">
            <v>9</v>
          </cell>
          <cell r="C30">
            <v>7</v>
          </cell>
          <cell r="D30">
            <v>128</v>
          </cell>
          <cell r="E30">
            <v>264</v>
          </cell>
          <cell r="F30">
            <v>13</v>
          </cell>
          <cell r="G30">
            <v>28</v>
          </cell>
          <cell r="H30">
            <v>6</v>
          </cell>
          <cell r="I30">
            <v>22</v>
          </cell>
          <cell r="J30">
            <v>47</v>
          </cell>
          <cell r="K30">
            <v>80</v>
          </cell>
          <cell r="L30">
            <v>1764</v>
          </cell>
          <cell r="M30">
            <v>2288</v>
          </cell>
          <cell r="N30">
            <v>80</v>
          </cell>
          <cell r="O30">
            <v>94</v>
          </cell>
          <cell r="P30">
            <v>2047</v>
          </cell>
          <cell r="Q30">
            <v>2783</v>
          </cell>
          <cell r="R30">
            <v>4830</v>
          </cell>
        </row>
        <row r="31">
          <cell r="A31" t="str">
            <v>North Central</v>
          </cell>
          <cell r="B31">
            <v>0</v>
          </cell>
          <cell r="C31">
            <v>0</v>
          </cell>
          <cell r="D31">
            <v>2</v>
          </cell>
          <cell r="E31">
            <v>1</v>
          </cell>
          <cell r="F31">
            <v>29</v>
          </cell>
          <cell r="G31">
            <v>70</v>
          </cell>
          <cell r="H31">
            <v>2</v>
          </cell>
          <cell r="I31">
            <v>12</v>
          </cell>
          <cell r="J31">
            <v>8</v>
          </cell>
          <cell r="K31">
            <v>7</v>
          </cell>
          <cell r="L31">
            <v>741</v>
          </cell>
          <cell r="M31">
            <v>1580</v>
          </cell>
          <cell r="N31">
            <v>40</v>
          </cell>
          <cell r="O31">
            <v>55</v>
          </cell>
          <cell r="P31">
            <v>822</v>
          </cell>
          <cell r="Q31">
            <v>1725</v>
          </cell>
          <cell r="R31">
            <v>2547</v>
          </cell>
        </row>
        <row r="33">
          <cell r="A33" t="str">
            <v>Northwestern</v>
          </cell>
          <cell r="B33">
            <v>0</v>
          </cell>
          <cell r="C33">
            <v>0</v>
          </cell>
          <cell r="D33">
            <v>12</v>
          </cell>
          <cell r="E33">
            <v>7</v>
          </cell>
          <cell r="F33">
            <v>32</v>
          </cell>
          <cell r="G33">
            <v>80</v>
          </cell>
          <cell r="H33">
            <v>18</v>
          </cell>
          <cell r="I33">
            <v>12</v>
          </cell>
          <cell r="J33">
            <v>24</v>
          </cell>
          <cell r="K33">
            <v>29</v>
          </cell>
          <cell r="L33">
            <v>1704</v>
          </cell>
          <cell r="M33">
            <v>2354</v>
          </cell>
          <cell r="N33">
            <v>103</v>
          </cell>
          <cell r="O33">
            <v>104</v>
          </cell>
          <cell r="P33">
            <v>1893</v>
          </cell>
          <cell r="Q33">
            <v>2586</v>
          </cell>
          <cell r="R33">
            <v>4479</v>
          </cell>
        </row>
        <row r="34">
          <cell r="A34" t="str">
            <v>Oakland</v>
          </cell>
          <cell r="B34">
            <v>518</v>
          </cell>
          <cell r="C34">
            <v>810</v>
          </cell>
          <cell r="D34">
            <v>935</v>
          </cell>
          <cell r="E34">
            <v>2219</v>
          </cell>
          <cell r="F34">
            <v>51</v>
          </cell>
          <cell r="G34">
            <v>95</v>
          </cell>
          <cell r="H34">
            <v>355</v>
          </cell>
          <cell r="I34">
            <v>478</v>
          </cell>
          <cell r="J34">
            <v>195</v>
          </cell>
          <cell r="K34">
            <v>286</v>
          </cell>
          <cell r="L34">
            <v>6553</v>
          </cell>
          <cell r="M34">
            <v>9016</v>
          </cell>
          <cell r="N34">
            <v>1141</v>
          </cell>
          <cell r="O34">
            <v>1061</v>
          </cell>
          <cell r="P34">
            <v>9748</v>
          </cell>
          <cell r="Q34">
            <v>13965</v>
          </cell>
          <cell r="R34">
            <v>23713</v>
          </cell>
        </row>
        <row r="35">
          <cell r="A35" t="str">
            <v>St. Clair </v>
          </cell>
          <cell r="B35">
            <v>8</v>
          </cell>
          <cell r="C35">
            <v>13</v>
          </cell>
          <cell r="D35">
            <v>41</v>
          </cell>
          <cell r="E35">
            <v>43</v>
          </cell>
          <cell r="F35">
            <v>13</v>
          </cell>
          <cell r="G35">
            <v>17</v>
          </cell>
          <cell r="H35">
            <v>10</v>
          </cell>
          <cell r="I35">
            <v>14</v>
          </cell>
          <cell r="J35">
            <v>27</v>
          </cell>
          <cell r="K35">
            <v>42</v>
          </cell>
          <cell r="L35">
            <v>1449</v>
          </cell>
          <cell r="M35">
            <v>2490</v>
          </cell>
          <cell r="N35">
            <v>37</v>
          </cell>
          <cell r="O35">
            <v>64</v>
          </cell>
          <cell r="P35">
            <v>1585</v>
          </cell>
          <cell r="Q35">
            <v>2683</v>
          </cell>
          <cell r="R35">
            <v>4268</v>
          </cell>
        </row>
        <row r="36">
          <cell r="A36" t="str">
            <v>Schoolcraft</v>
          </cell>
          <cell r="B36">
            <v>0</v>
          </cell>
          <cell r="C36">
            <v>1</v>
          </cell>
          <cell r="D36">
            <v>204</v>
          </cell>
          <cell r="E36">
            <v>484</v>
          </cell>
          <cell r="F36">
            <v>23</v>
          </cell>
          <cell r="G36">
            <v>30</v>
          </cell>
          <cell r="H36">
            <v>128</v>
          </cell>
          <cell r="I36">
            <v>157</v>
          </cell>
          <cell r="J36">
            <v>73</v>
          </cell>
          <cell r="K36">
            <v>104</v>
          </cell>
          <cell r="L36">
            <v>3493</v>
          </cell>
          <cell r="M36">
            <v>4599</v>
          </cell>
          <cell r="N36">
            <v>189</v>
          </cell>
          <cell r="O36">
            <v>258</v>
          </cell>
          <cell r="P36">
            <v>4110</v>
          </cell>
          <cell r="Q36">
            <v>5633</v>
          </cell>
          <cell r="R36">
            <v>9743</v>
          </cell>
        </row>
        <row r="38">
          <cell r="A38" t="str">
            <v>Southwestern </v>
          </cell>
          <cell r="B38">
            <v>19</v>
          </cell>
          <cell r="C38">
            <v>31</v>
          </cell>
          <cell r="D38">
            <v>46</v>
          </cell>
          <cell r="E38">
            <v>124</v>
          </cell>
          <cell r="F38">
            <v>7</v>
          </cell>
          <cell r="G38">
            <v>24</v>
          </cell>
          <cell r="H38">
            <v>6</v>
          </cell>
          <cell r="I38">
            <v>8</v>
          </cell>
          <cell r="J38">
            <v>39</v>
          </cell>
          <cell r="K38">
            <v>72</v>
          </cell>
          <cell r="L38">
            <v>801</v>
          </cell>
          <cell r="M38">
            <v>1595</v>
          </cell>
          <cell r="N38">
            <v>77</v>
          </cell>
          <cell r="O38">
            <v>174</v>
          </cell>
          <cell r="P38">
            <v>995</v>
          </cell>
          <cell r="Q38">
            <v>2028</v>
          </cell>
          <cell r="R38">
            <v>3023</v>
          </cell>
        </row>
        <row r="39">
          <cell r="A39" t="str">
            <v>Washtenaw</v>
          </cell>
          <cell r="B39">
            <v>239</v>
          </cell>
          <cell r="C39">
            <v>429</v>
          </cell>
          <cell r="D39">
            <v>643</v>
          </cell>
          <cell r="E39">
            <v>1039</v>
          </cell>
          <cell r="F39">
            <v>40</v>
          </cell>
          <cell r="G39">
            <v>74</v>
          </cell>
          <cell r="H39">
            <v>192</v>
          </cell>
          <cell r="I39">
            <v>230</v>
          </cell>
          <cell r="J39">
            <v>125</v>
          </cell>
          <cell r="K39">
            <v>136</v>
          </cell>
          <cell r="L39">
            <v>3623</v>
          </cell>
          <cell r="M39">
            <v>4140</v>
          </cell>
          <cell r="N39">
            <v>489</v>
          </cell>
          <cell r="O39">
            <v>586</v>
          </cell>
          <cell r="P39">
            <v>5351</v>
          </cell>
          <cell r="Q39">
            <v>6634</v>
          </cell>
          <cell r="R39">
            <v>11985</v>
          </cell>
        </row>
        <row r="40">
          <cell r="A40" t="str">
            <v>Wayne County</v>
          </cell>
          <cell r="B40">
            <v>0</v>
          </cell>
          <cell r="C40">
            <v>0</v>
          </cell>
          <cell r="D40">
            <v>1997</v>
          </cell>
          <cell r="E40">
            <v>5906</v>
          </cell>
          <cell r="F40">
            <v>21</v>
          </cell>
          <cell r="G40">
            <v>45</v>
          </cell>
          <cell r="H40">
            <v>57</v>
          </cell>
          <cell r="I40">
            <v>69</v>
          </cell>
          <cell r="J40">
            <v>59</v>
          </cell>
          <cell r="K40">
            <v>107</v>
          </cell>
          <cell r="L40">
            <v>739</v>
          </cell>
          <cell r="M40">
            <v>1470</v>
          </cell>
          <cell r="N40">
            <v>222</v>
          </cell>
          <cell r="O40">
            <v>442</v>
          </cell>
          <cell r="P40">
            <v>3095</v>
          </cell>
          <cell r="Q40">
            <v>8039</v>
          </cell>
          <cell r="R40">
            <v>11134</v>
          </cell>
        </row>
        <row r="41">
          <cell r="A41" t="str">
            <v>West Shore</v>
          </cell>
          <cell r="B41">
            <v>0</v>
          </cell>
          <cell r="C41">
            <v>0</v>
          </cell>
          <cell r="D41">
            <v>1</v>
          </cell>
          <cell r="E41">
            <v>7</v>
          </cell>
          <cell r="F41">
            <v>0</v>
          </cell>
          <cell r="G41">
            <v>0</v>
          </cell>
          <cell r="H41">
            <v>1</v>
          </cell>
          <cell r="I41">
            <v>7</v>
          </cell>
          <cell r="J41">
            <v>9</v>
          </cell>
          <cell r="K41">
            <v>14</v>
          </cell>
          <cell r="L41">
            <v>471</v>
          </cell>
          <cell r="M41">
            <v>740</v>
          </cell>
          <cell r="N41">
            <v>32</v>
          </cell>
          <cell r="O41">
            <v>52</v>
          </cell>
          <cell r="P41">
            <v>514</v>
          </cell>
          <cell r="Q41">
            <v>820</v>
          </cell>
          <cell r="R41">
            <v>1334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17 or less</v>
          </cell>
          <cell r="B2">
            <v>7437</v>
          </cell>
        </row>
        <row r="3">
          <cell r="A3" t="str">
            <v>18-19</v>
          </cell>
          <cell r="B3">
            <v>47925</v>
          </cell>
        </row>
        <row r="4">
          <cell r="A4" t="str">
            <v>20-21</v>
          </cell>
          <cell r="B4">
            <v>37935</v>
          </cell>
        </row>
        <row r="5">
          <cell r="A5" t="str">
            <v>22-24</v>
          </cell>
          <cell r="B5">
            <v>30531</v>
          </cell>
        </row>
        <row r="6">
          <cell r="A6" t="str">
            <v>25-29</v>
          </cell>
          <cell r="B6">
            <v>26186</v>
          </cell>
        </row>
        <row r="7">
          <cell r="A7" t="str">
            <v>30-34</v>
          </cell>
          <cell r="B7">
            <v>18752</v>
          </cell>
        </row>
        <row r="8">
          <cell r="A8" t="str">
            <v>35-39</v>
          </cell>
          <cell r="B8">
            <v>13271</v>
          </cell>
        </row>
        <row r="9">
          <cell r="A9" t="str">
            <v>40-49</v>
          </cell>
          <cell r="B9">
            <v>19416</v>
          </cell>
        </row>
        <row r="10">
          <cell r="A10" t="str">
            <v>50-64</v>
          </cell>
          <cell r="B10">
            <v>7590</v>
          </cell>
        </row>
        <row r="11">
          <cell r="A11" t="str">
            <v>65&gt;</v>
          </cell>
          <cell r="B11">
            <v>1243</v>
          </cell>
        </row>
        <row r="12">
          <cell r="A12" t="str">
            <v>Unknown</v>
          </cell>
          <cell r="B12">
            <v>911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  <sheetName val="Sheet4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ft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har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S10" sqref="S10"/>
    </sheetView>
  </sheetViews>
  <sheetFormatPr defaultColWidth="9.140625" defaultRowHeight="12.75"/>
  <cols>
    <col min="4" max="4" width="2.140625" style="0" customWidth="1"/>
    <col min="5" max="5" width="13.28125" style="0" customWidth="1"/>
    <col min="7" max="7" width="2.00390625" style="0" customWidth="1"/>
    <col min="8" max="8" width="8.421875" style="0" customWidth="1"/>
  </cols>
  <sheetData>
    <row r="1" s="7" customFormat="1" ht="18">
      <c r="A1" s="7" t="s">
        <v>19</v>
      </c>
    </row>
    <row r="2" spans="1:3" s="5" customFormat="1" ht="12">
      <c r="A2" s="6"/>
      <c r="C2" s="11"/>
    </row>
    <row r="3" spans="3:7" s="5" customFormat="1" ht="12">
      <c r="C3" s="8" t="s">
        <v>15</v>
      </c>
      <c r="F3" s="8" t="s">
        <v>15</v>
      </c>
      <c r="G3" s="8"/>
    </row>
    <row r="4" spans="1:8" s="5" customFormat="1" ht="12">
      <c r="A4" s="8"/>
      <c r="B4" s="8" t="s">
        <v>14</v>
      </c>
      <c r="C4" s="8" t="s">
        <v>14</v>
      </c>
      <c r="D4" s="11"/>
      <c r="E4" s="8" t="s">
        <v>14</v>
      </c>
      <c r="F4" s="8" t="s">
        <v>14</v>
      </c>
      <c r="G4" s="8"/>
      <c r="H4" s="8" t="s">
        <v>20</v>
      </c>
    </row>
    <row r="5" spans="1:8" s="5" customFormat="1" ht="12">
      <c r="A5" s="12" t="s">
        <v>13</v>
      </c>
      <c r="B5" s="12" t="s">
        <v>3</v>
      </c>
      <c r="C5" s="12" t="s">
        <v>3</v>
      </c>
      <c r="D5" s="11"/>
      <c r="E5" s="12" t="s">
        <v>2</v>
      </c>
      <c r="F5" s="12" t="s">
        <v>2</v>
      </c>
      <c r="G5" s="12"/>
      <c r="H5" s="12" t="s">
        <v>14</v>
      </c>
    </row>
    <row r="6" spans="1:4" s="5" customFormat="1" ht="12">
      <c r="A6" s="11"/>
      <c r="B6" s="11"/>
      <c r="C6" s="11"/>
      <c r="D6" s="11"/>
    </row>
    <row r="7" spans="1:8" s="5" customFormat="1" ht="12">
      <c r="A7" s="11" t="s">
        <v>16</v>
      </c>
      <c r="B7" s="13">
        <v>4455</v>
      </c>
      <c r="C7" s="14">
        <f>+B7/$B$19</f>
        <v>0.036053898757738845</v>
      </c>
      <c r="D7" s="11"/>
      <c r="E7" s="2">
        <v>2982</v>
      </c>
      <c r="F7" s="14">
        <f>+E7/$E$19</f>
        <v>0.03402866532773416</v>
      </c>
      <c r="G7" s="15"/>
      <c r="H7" s="3">
        <f>+B7+E7</f>
        <v>7437</v>
      </c>
    </row>
    <row r="8" spans="1:8" s="5" customFormat="1" ht="12">
      <c r="A8" s="16" t="s">
        <v>4</v>
      </c>
      <c r="B8" s="17">
        <v>25500</v>
      </c>
      <c r="C8" s="18">
        <f aca="true" t="shared" si="0" ref="C8:C17">+B8/$B$19</f>
        <v>0.20636911746853884</v>
      </c>
      <c r="D8" s="16"/>
      <c r="E8" s="19">
        <v>22425</v>
      </c>
      <c r="F8" s="18">
        <f aca="true" t="shared" si="1" ref="F8:F17">+E8/$E$19</f>
        <v>0.25589967135293046</v>
      </c>
      <c r="G8" s="20"/>
      <c r="H8" s="3">
        <f aca="true" t="shared" si="2" ref="H8:H17">+B8+E8</f>
        <v>47925</v>
      </c>
    </row>
    <row r="9" spans="1:8" s="5" customFormat="1" ht="12">
      <c r="A9" s="11" t="s">
        <v>5</v>
      </c>
      <c r="B9" s="13">
        <v>20081</v>
      </c>
      <c r="C9" s="14">
        <f t="shared" si="0"/>
        <v>0.16251365677983248</v>
      </c>
      <c r="D9" s="11"/>
      <c r="E9" s="2">
        <v>17854</v>
      </c>
      <c r="F9" s="14">
        <f t="shared" si="1"/>
        <v>0.2037383604162863</v>
      </c>
      <c r="G9" s="15"/>
      <c r="H9" s="3">
        <f t="shared" si="2"/>
        <v>37935</v>
      </c>
    </row>
    <row r="10" spans="1:8" s="5" customFormat="1" ht="12">
      <c r="A10" s="11" t="s">
        <v>6</v>
      </c>
      <c r="B10" s="13">
        <v>17384</v>
      </c>
      <c r="C10" s="14">
        <f t="shared" si="0"/>
        <v>0.14068708776757172</v>
      </c>
      <c r="D10" s="11"/>
      <c r="E10" s="2">
        <v>13147</v>
      </c>
      <c r="F10" s="14">
        <f t="shared" si="1"/>
        <v>0.15002510498448055</v>
      </c>
      <c r="G10" s="15"/>
      <c r="H10" s="3">
        <f t="shared" si="2"/>
        <v>30531</v>
      </c>
    </row>
    <row r="11" spans="1:8" s="5" customFormat="1" ht="12">
      <c r="A11" s="11" t="s">
        <v>7</v>
      </c>
      <c r="B11" s="13">
        <v>15781</v>
      </c>
      <c r="C11" s="14">
        <f t="shared" si="0"/>
        <v>0.12771415854003965</v>
      </c>
      <c r="D11" s="11"/>
      <c r="E11" s="2">
        <v>10405</v>
      </c>
      <c r="F11" s="14">
        <f t="shared" si="1"/>
        <v>0.11873516523644331</v>
      </c>
      <c r="G11" s="15"/>
      <c r="H11" s="3">
        <f t="shared" si="2"/>
        <v>26186</v>
      </c>
    </row>
    <row r="12" spans="1:8" s="5" customFormat="1" ht="12">
      <c r="A12" s="11" t="s">
        <v>8</v>
      </c>
      <c r="B12" s="13">
        <v>12073</v>
      </c>
      <c r="C12" s="14">
        <f t="shared" si="0"/>
        <v>0.09770566098814389</v>
      </c>
      <c r="D12" s="11"/>
      <c r="E12" s="2">
        <v>6679</v>
      </c>
      <c r="F12" s="14">
        <f t="shared" si="1"/>
        <v>0.07621645061164871</v>
      </c>
      <c r="G12" s="15"/>
      <c r="H12" s="3">
        <f t="shared" si="2"/>
        <v>18752</v>
      </c>
    </row>
    <row r="13" spans="1:8" s="5" customFormat="1" ht="12">
      <c r="A13" s="11" t="s">
        <v>9</v>
      </c>
      <c r="B13" s="13">
        <v>8869</v>
      </c>
      <c r="C13" s="14">
        <f t="shared" si="0"/>
        <v>0.07177598834621454</v>
      </c>
      <c r="D13" s="11"/>
      <c r="E13" s="2">
        <v>4402</v>
      </c>
      <c r="F13" s="14">
        <f t="shared" si="1"/>
        <v>0.05023279167427424</v>
      </c>
      <c r="G13" s="15"/>
      <c r="H13" s="3">
        <f t="shared" si="2"/>
        <v>13271</v>
      </c>
    </row>
    <row r="14" spans="1:8" s="5" customFormat="1" ht="12">
      <c r="A14" s="11" t="s">
        <v>10</v>
      </c>
      <c r="B14" s="13">
        <v>13377</v>
      </c>
      <c r="C14" s="14">
        <f t="shared" si="0"/>
        <v>0.10825881115202525</v>
      </c>
      <c r="D14" s="11"/>
      <c r="E14" s="2">
        <v>6039</v>
      </c>
      <c r="F14" s="14">
        <f t="shared" si="1"/>
        <v>0.06891318239912361</v>
      </c>
      <c r="G14" s="15"/>
      <c r="H14" s="3">
        <f t="shared" si="2"/>
        <v>19416</v>
      </c>
    </row>
    <row r="15" spans="1:8" s="5" customFormat="1" ht="12">
      <c r="A15" s="11" t="s">
        <v>11</v>
      </c>
      <c r="B15" s="13">
        <v>4907</v>
      </c>
      <c r="C15" s="14">
        <f t="shared" si="0"/>
        <v>0.03971189252620078</v>
      </c>
      <c r="D15" s="11"/>
      <c r="E15" s="2">
        <v>2683</v>
      </c>
      <c r="F15" s="14">
        <f t="shared" si="1"/>
        <v>0.03061666970969509</v>
      </c>
      <c r="G15" s="15"/>
      <c r="H15" s="3">
        <f t="shared" si="2"/>
        <v>7590</v>
      </c>
    </row>
    <row r="16" spans="1:8" s="5" customFormat="1" ht="12">
      <c r="A16" s="11" t="s">
        <v>12</v>
      </c>
      <c r="B16" s="13">
        <v>732</v>
      </c>
      <c r="C16" s="14">
        <f t="shared" si="0"/>
        <v>0.0059240076073321735</v>
      </c>
      <c r="D16" s="11"/>
      <c r="E16" s="2">
        <v>511</v>
      </c>
      <c r="F16" s="14">
        <f t="shared" si="1"/>
        <v>0.005831203213438014</v>
      </c>
      <c r="G16" s="15"/>
      <c r="H16" s="3">
        <f t="shared" si="2"/>
        <v>1243</v>
      </c>
    </row>
    <row r="17" spans="1:8" s="5" customFormat="1" ht="12">
      <c r="A17" s="11" t="s">
        <v>1</v>
      </c>
      <c r="B17" s="13">
        <v>406</v>
      </c>
      <c r="C17" s="14">
        <f t="shared" si="0"/>
        <v>0.003285720066361834</v>
      </c>
      <c r="D17" s="11"/>
      <c r="E17" s="2">
        <v>505</v>
      </c>
      <c r="F17" s="14">
        <f t="shared" si="1"/>
        <v>0.005762735073945591</v>
      </c>
      <c r="G17" s="15"/>
      <c r="H17" s="3">
        <f t="shared" si="2"/>
        <v>911</v>
      </c>
    </row>
    <row r="18" spans="1:8" s="5" customFormat="1" ht="12">
      <c r="A18" s="11"/>
      <c r="B18" s="13"/>
      <c r="C18" s="2"/>
      <c r="D18" s="11"/>
      <c r="E18" s="1"/>
      <c r="F18" s="14"/>
      <c r="H18" s="10"/>
    </row>
    <row r="19" spans="1:8" s="6" customFormat="1" ht="12">
      <c r="A19" s="21" t="s">
        <v>0</v>
      </c>
      <c r="B19" s="22">
        <f>SUM(B7:B17)</f>
        <v>123565</v>
      </c>
      <c r="C19" s="10"/>
      <c r="D19" s="10"/>
      <c r="E19" s="22">
        <f>SUM(E7:E17)</f>
        <v>87632</v>
      </c>
      <c r="F19" s="10"/>
      <c r="G19" s="10"/>
      <c r="H19" s="3">
        <f>+B19+E19</f>
        <v>211197</v>
      </c>
    </row>
    <row r="20" spans="1:7" s="5" customFormat="1" ht="12">
      <c r="A20" s="23"/>
      <c r="B20" s="24"/>
      <c r="C20" s="23"/>
      <c r="D20" s="23"/>
      <c r="E20" s="25"/>
      <c r="F20" s="23"/>
      <c r="G20" s="23"/>
    </row>
    <row r="21" s="5" customFormat="1" ht="12"/>
    <row r="22" s="6" customFormat="1" ht="18">
      <c r="A22" s="7" t="s">
        <v>21</v>
      </c>
    </row>
    <row r="23" s="5" customFormat="1" ht="18">
      <c r="A23" s="7" t="s">
        <v>22</v>
      </c>
    </row>
    <row r="24" s="5" customFormat="1" ht="12"/>
    <row r="25" spans="1:6" s="5" customFormat="1" ht="12">
      <c r="A25" s="12" t="s">
        <v>13</v>
      </c>
      <c r="C25" s="8" t="s">
        <v>17</v>
      </c>
      <c r="E25" s="8" t="s">
        <v>18</v>
      </c>
      <c r="F25" s="8" t="s">
        <v>14</v>
      </c>
    </row>
    <row r="26" s="5" customFormat="1" ht="12">
      <c r="A26" s="11"/>
    </row>
    <row r="27" spans="1:6" s="5" customFormat="1" ht="12">
      <c r="A27" s="11" t="s">
        <v>16</v>
      </c>
      <c r="C27" s="1">
        <v>1684</v>
      </c>
      <c r="E27" s="1">
        <v>5753</v>
      </c>
      <c r="F27" s="4">
        <f aca="true" t="shared" si="3" ref="F27:F37">+C27+E27</f>
        <v>7437</v>
      </c>
    </row>
    <row r="28" spans="1:6" s="5" customFormat="1" ht="12">
      <c r="A28" s="16" t="s">
        <v>4</v>
      </c>
      <c r="B28" s="26"/>
      <c r="C28" s="1">
        <v>30072</v>
      </c>
      <c r="E28" s="1">
        <v>17853</v>
      </c>
      <c r="F28" s="4">
        <f t="shared" si="3"/>
        <v>47925</v>
      </c>
    </row>
    <row r="29" spans="1:6" s="5" customFormat="1" ht="12">
      <c r="A29" s="11" t="s">
        <v>5</v>
      </c>
      <c r="C29" s="1">
        <v>17271</v>
      </c>
      <c r="E29" s="1">
        <v>20664</v>
      </c>
      <c r="F29" s="4">
        <f t="shared" si="3"/>
        <v>37935</v>
      </c>
    </row>
    <row r="30" spans="1:6" s="5" customFormat="1" ht="12">
      <c r="A30" s="11" t="s">
        <v>6</v>
      </c>
      <c r="C30" s="1">
        <v>8461</v>
      </c>
      <c r="E30" s="1">
        <v>22070</v>
      </c>
      <c r="F30" s="4">
        <f t="shared" si="3"/>
        <v>30531</v>
      </c>
    </row>
    <row r="31" spans="1:6" s="5" customFormat="1" ht="12">
      <c r="A31" s="11" t="s">
        <v>7</v>
      </c>
      <c r="C31" s="1">
        <v>5538</v>
      </c>
      <c r="E31" s="1">
        <v>20648</v>
      </c>
      <c r="F31" s="4">
        <f t="shared" si="3"/>
        <v>26186</v>
      </c>
    </row>
    <row r="32" spans="1:6" s="5" customFormat="1" ht="12">
      <c r="A32" s="11" t="s">
        <v>8</v>
      </c>
      <c r="C32" s="1">
        <v>3099</v>
      </c>
      <c r="E32" s="1">
        <v>15653</v>
      </c>
      <c r="F32" s="4">
        <f t="shared" si="3"/>
        <v>18752</v>
      </c>
    </row>
    <row r="33" spans="1:6" s="5" customFormat="1" ht="12">
      <c r="A33" s="11" t="s">
        <v>9</v>
      </c>
      <c r="C33" s="1">
        <v>1889</v>
      </c>
      <c r="E33" s="1">
        <v>11382</v>
      </c>
      <c r="F33" s="4">
        <f t="shared" si="3"/>
        <v>13271</v>
      </c>
    </row>
    <row r="34" spans="1:15" s="5" customFormat="1" ht="12">
      <c r="A34" s="11" t="s">
        <v>10</v>
      </c>
      <c r="C34" s="1">
        <v>2096</v>
      </c>
      <c r="E34" s="1">
        <v>17320</v>
      </c>
      <c r="F34" s="4">
        <f t="shared" si="3"/>
        <v>19416</v>
      </c>
      <c r="I34" s="27" t="s">
        <v>23</v>
      </c>
      <c r="J34" s="9"/>
      <c r="K34" s="9"/>
      <c r="L34" s="9"/>
      <c r="M34" s="9"/>
      <c r="N34" s="9"/>
      <c r="O34" s="9"/>
    </row>
    <row r="35" spans="1:6" s="5" customFormat="1" ht="12">
      <c r="A35" s="11" t="s">
        <v>11</v>
      </c>
      <c r="C35" s="1">
        <v>611</v>
      </c>
      <c r="E35" s="1">
        <v>6979</v>
      </c>
      <c r="F35" s="4">
        <f t="shared" si="3"/>
        <v>7590</v>
      </c>
    </row>
    <row r="36" spans="1:6" s="5" customFormat="1" ht="12">
      <c r="A36" s="11" t="s">
        <v>12</v>
      </c>
      <c r="C36" s="1">
        <v>33</v>
      </c>
      <c r="E36" s="1">
        <v>1210</v>
      </c>
      <c r="F36" s="4">
        <f t="shared" si="3"/>
        <v>1243</v>
      </c>
    </row>
    <row r="37" spans="1:6" s="5" customFormat="1" ht="12">
      <c r="A37" s="11" t="s">
        <v>1</v>
      </c>
      <c r="C37" s="1">
        <v>239</v>
      </c>
      <c r="E37" s="1">
        <v>672</v>
      </c>
      <c r="F37" s="4">
        <f t="shared" si="3"/>
        <v>911</v>
      </c>
    </row>
    <row r="38" spans="3:6" s="5" customFormat="1" ht="12">
      <c r="C38" s="1"/>
      <c r="E38" s="1"/>
      <c r="F38" s="6"/>
    </row>
    <row r="39" spans="1:6" s="5" customFormat="1" ht="12">
      <c r="A39" s="21" t="s">
        <v>0</v>
      </c>
      <c r="B39" s="23"/>
      <c r="C39" s="3">
        <f>SUM(C27:C37)</f>
        <v>70993</v>
      </c>
      <c r="E39" s="3">
        <f>SUM(E27:E37)</f>
        <v>140204</v>
      </c>
      <c r="F39" s="3">
        <f>SUM(F27:F37)</f>
        <v>211197</v>
      </c>
    </row>
    <row r="40" spans="3:5" s="5" customFormat="1" ht="12">
      <c r="C40" s="1"/>
      <c r="D40" s="1"/>
      <c r="E40" s="1"/>
    </row>
    <row r="41" spans="2:7" s="5" customFormat="1" ht="12">
      <c r="B41" s="28"/>
      <c r="C41" s="29"/>
      <c r="D41" s="29"/>
      <c r="E41" s="29"/>
      <c r="F41" s="29"/>
      <c r="G41" s="29"/>
    </row>
    <row r="42" spans="3:4" s="5" customFormat="1" ht="12">
      <c r="C42" s="1"/>
      <c r="D42" s="1"/>
    </row>
    <row r="43" s="5" customFormat="1" ht="12"/>
    <row r="44" s="5" customFormat="1" ht="12"/>
    <row r="45" s="5" customFormat="1" ht="12"/>
    <row r="46" s="5" customFormat="1" ht="12"/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"/>
    <row r="61" s="5" customFormat="1" ht="12"/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  <row r="73" s="5" customFormat="1" ht="12"/>
    <row r="74" s="5" customFormat="1" ht="12"/>
    <row r="75" s="5" customFormat="1" ht="12"/>
    <row r="76" s="5" customFormat="1" ht="12"/>
    <row r="77" s="5" customFormat="1" ht="12"/>
    <row r="78" s="5" customFormat="1" ht="12"/>
    <row r="79" s="5" customFormat="1" ht="12"/>
    <row r="80" s="5" customFormat="1" ht="12"/>
    <row r="81" s="5" customFormat="1" ht="12"/>
    <row r="82" s="5" customFormat="1" ht="12"/>
    <row r="83" s="5" customFormat="1" ht="12"/>
    <row r="84" s="5" customFormat="1" ht="12"/>
    <row r="85" s="5" customFormat="1" ht="12"/>
    <row r="86" s="5" customFormat="1" ht="12"/>
    <row r="87" s="5" customFormat="1" ht="12"/>
    <row r="88" s="5" customFormat="1" ht="12"/>
    <row r="89" s="5" customFormat="1" ht="12"/>
    <row r="90" s="5" customFormat="1" ht="12"/>
    <row r="91" s="5" customFormat="1" ht="12"/>
    <row r="92" s="5" customFormat="1" ht="12"/>
    <row r="93" s="5" customFormat="1" ht="12"/>
    <row r="94" s="5" customFormat="1" ht="12"/>
    <row r="95" s="5" customFormat="1" ht="12"/>
    <row r="96" s="5" customFormat="1" ht="12"/>
    <row r="97" s="5" customFormat="1" ht="12"/>
    <row r="98" s="5" customFormat="1" ht="12"/>
    <row r="99" s="5" customFormat="1" ht="12"/>
    <row r="100" s="5" customFormat="1" ht="12"/>
    <row r="101" s="5" customFormat="1" ht="12"/>
    <row r="102" s="5" customFormat="1" ht="12"/>
    <row r="103" s="5" customFormat="1" ht="12"/>
    <row r="104" s="5" customFormat="1" ht="12"/>
    <row r="105" s="5" customFormat="1" ht="12"/>
    <row r="106" s="5" customFormat="1" ht="12"/>
    <row r="107" s="5" customFormat="1" ht="12"/>
    <row r="108" s="5" customFormat="1" ht="12"/>
    <row r="109" s="5" customFormat="1" ht="12"/>
    <row r="110" s="5" customFormat="1" ht="12"/>
    <row r="111" s="5" customFormat="1" ht="12"/>
    <row r="112" s="5" customFormat="1" ht="12"/>
    <row r="113" s="5" customFormat="1" ht="12"/>
    <row r="114" s="5" customFormat="1" ht="12"/>
    <row r="115" s="5" customFormat="1" ht="12"/>
    <row r="116" s="5" customFormat="1" ht="12"/>
    <row r="117" s="5" customFormat="1" ht="12"/>
    <row r="118" s="5" customFormat="1" ht="12"/>
    <row r="119" s="5" customFormat="1" ht="12"/>
    <row r="120" s="5" customFormat="1" ht="12"/>
    <row r="121" s="5" customFormat="1" ht="12"/>
    <row r="122" s="5" customFormat="1" ht="12"/>
    <row r="123" s="5" customFormat="1" ht="12"/>
    <row r="124" s="5" customFormat="1" ht="12"/>
    <row r="125" s="5" customFormat="1" ht="12"/>
    <row r="126" s="5" customFormat="1" ht="12"/>
    <row r="127" s="5" customFormat="1" ht="12"/>
    <row r="128" s="5" customFormat="1" ht="12"/>
    <row r="129" s="5" customFormat="1" ht="12"/>
    <row r="130" s="5" customFormat="1" ht="12"/>
    <row r="131" s="5" customFormat="1" ht="12"/>
    <row r="132" s="5" customFormat="1" ht="12"/>
    <row r="133" s="5" customFormat="1" ht="12"/>
    <row r="134" s="5" customFormat="1" ht="12"/>
    <row r="135" s="5" customFormat="1" ht="12"/>
    <row r="136" s="5" customFormat="1" ht="12"/>
    <row r="137" s="5" customFormat="1" ht="12"/>
    <row r="138" s="5" customFormat="1" ht="12"/>
    <row r="139" s="5" customFormat="1" ht="12"/>
    <row r="140" s="5" customFormat="1" ht="12"/>
    <row r="141" s="5" customFormat="1" ht="12"/>
    <row r="142" s="5" customFormat="1" ht="12"/>
    <row r="143" s="5" customFormat="1" ht="12"/>
    <row r="144" s="5" customFormat="1" ht="12"/>
    <row r="145" s="5" customFormat="1" ht="12"/>
    <row r="146" s="5" customFormat="1" ht="12"/>
    <row r="147" s="5" customFormat="1" ht="12"/>
    <row r="148" s="5" customFormat="1" ht="12"/>
    <row r="149" s="5" customFormat="1" ht="12"/>
    <row r="150" s="5" customFormat="1" ht="12"/>
    <row r="151" s="5" customFormat="1" ht="12"/>
    <row r="152" s="5" customFormat="1" ht="12"/>
    <row r="153" s="5" customFormat="1" ht="12"/>
    <row r="154" s="5" customFormat="1" ht="12"/>
    <row r="155" s="5" customFormat="1" ht="12"/>
    <row r="156" s="5" customFormat="1" ht="12"/>
    <row r="157" s="5" customFormat="1" ht="12"/>
    <row r="158" s="5" customFormat="1" ht="12"/>
    <row r="159" s="5" customFormat="1" ht="12"/>
    <row r="160" s="5" customFormat="1" ht="12"/>
    <row r="161" s="5" customFormat="1" ht="12"/>
    <row r="162" s="5" customFormat="1" ht="12"/>
    <row r="163" s="5" customFormat="1" ht="12"/>
    <row r="164" s="5" customFormat="1" ht="12"/>
    <row r="165" s="5" customFormat="1" ht="12"/>
    <row r="166" s="5" customFormat="1" ht="12"/>
    <row r="167" s="5" customFormat="1" ht="12"/>
    <row r="168" s="5" customFormat="1" ht="12"/>
    <row r="169" s="5" customFormat="1" ht="12"/>
    <row r="170" s="5" customFormat="1" ht="12"/>
    <row r="171" s="5" customFormat="1" ht="12"/>
    <row r="172" s="5" customFormat="1" ht="12"/>
    <row r="173" s="5" customFormat="1" ht="12"/>
    <row r="174" s="5" customFormat="1" ht="12"/>
    <row r="175" s="5" customFormat="1" ht="12"/>
    <row r="176" s="5" customFormat="1" ht="12"/>
    <row r="177" s="5" customFormat="1" ht="12"/>
    <row r="178" s="5" customFormat="1" ht="12"/>
    <row r="179" s="5" customFormat="1" ht="12"/>
    <row r="180" s="5" customFormat="1" ht="12"/>
    <row r="181" s="5" customFormat="1" ht="12"/>
    <row r="182" s="5" customFormat="1" ht="12"/>
    <row r="183" s="5" customFormat="1" ht="12"/>
    <row r="184" s="5" customFormat="1" ht="12"/>
    <row r="185" s="5" customFormat="1" ht="12"/>
    <row r="186" s="5" customFormat="1" ht="12"/>
    <row r="187" s="5" customFormat="1" ht="12"/>
    <row r="188" s="5" customFormat="1" ht="12"/>
    <row r="189" s="5" customFormat="1" ht="12"/>
    <row r="190" s="5" customFormat="1" ht="12"/>
    <row r="191" s="5" customFormat="1" ht="12"/>
    <row r="192" s="5" customFormat="1" ht="12"/>
    <row r="193" s="5" customFormat="1" ht="12"/>
    <row r="194" s="5" customFormat="1" ht="12"/>
    <row r="195" s="5" customFormat="1" ht="12"/>
    <row r="196" s="5" customFormat="1" ht="12"/>
    <row r="197" s="5" customFormat="1" ht="12"/>
    <row r="198" s="5" customFormat="1" ht="12"/>
    <row r="199" s="5" customFormat="1" ht="12"/>
    <row r="200" s="5" customFormat="1" ht="12"/>
    <row r="201" s="5" customFormat="1" ht="12"/>
    <row r="202" s="5" customFormat="1" ht="12"/>
    <row r="203" s="5" customFormat="1" ht="12"/>
    <row r="204" s="5" customFormat="1" ht="12"/>
    <row r="205" s="5" customFormat="1" ht="12"/>
    <row r="206" s="5" customFormat="1" ht="12"/>
    <row r="207" s="5" customFormat="1" ht="12"/>
    <row r="208" s="5" customFormat="1" ht="12"/>
    <row r="209" s="5" customFormat="1" ht="12"/>
    <row r="210" s="5" customFormat="1" ht="12"/>
    <row r="211" s="5" customFormat="1" ht="12"/>
  </sheetData>
  <printOptions/>
  <pageMargins left="0.64" right="0.19" top="1" bottom="0.23" header="0.91" footer="0.77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2004-03-05T14:04:20Z</cp:lastPrinted>
  <dcterms:created xsi:type="dcterms:W3CDTF">2004-01-22T18:24:41Z</dcterms:created>
  <dcterms:modified xsi:type="dcterms:W3CDTF">2004-03-05T14:13:43Z</dcterms:modified>
  <cp:category/>
  <cp:version/>
  <cp:contentType/>
  <cp:contentStatus/>
</cp:coreProperties>
</file>