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1680" windowHeight="5220" tabRatio="601" activeTab="0"/>
  </bookViews>
  <sheets>
    <sheet name="FALLETH" sheetId="1" r:id="rId1"/>
    <sheet name="Chart1" sheetId="2" r:id="rId2"/>
    <sheet name="Chart2" sheetId="3" r:id="rId3"/>
    <sheet name="Sheet1" sheetId="4" r:id="rId4"/>
  </sheets>
  <definedNames>
    <definedName name="DATABASE">'FALLETH'!$B$6:$P$47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'FALLETH'!$A$1:$P$46</definedName>
  </definedNames>
  <calcPr fullCalcOnLoad="1"/>
</workbook>
</file>

<file path=xl/sharedStrings.xml><?xml version="1.0" encoding="utf-8"?>
<sst xmlns="http://schemas.openxmlformats.org/spreadsheetml/2006/main" count="76" uniqueCount="59">
  <si>
    <t>Non-</t>
  </si>
  <si>
    <t>Resident</t>
  </si>
  <si>
    <t>Alien</t>
  </si>
  <si>
    <t>Black</t>
  </si>
  <si>
    <t>Non-Hispanic</t>
  </si>
  <si>
    <t>Asian</t>
  </si>
  <si>
    <t>Hispanic</t>
  </si>
  <si>
    <t>White</t>
  </si>
  <si>
    <t>TOTAL</t>
  </si>
  <si>
    <t>Men</t>
  </si>
  <si>
    <t>Wom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</si>
  <si>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</si>
  <si>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</si>
  <si>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</si>
  <si>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</si>
  <si>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</si>
  <si>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</si>
  <si>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</si>
  <si>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</si>
  <si>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</si>
  <si>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</si>
  <si>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</si>
  <si>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</si>
  <si>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</si>
  <si>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</si>
  <si>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</si>
  <si>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</si>
  <si>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</si>
  <si>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</si>
  <si>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</si>
  <si>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</si>
  <si>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</si>
  <si>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</si>
  <si>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GRAND</t>
  </si>
  <si>
    <t>American</t>
  </si>
  <si>
    <t>Indian</t>
  </si>
  <si>
    <t>Oakland</t>
  </si>
  <si>
    <t>Unknown</t>
  </si>
  <si>
    <t>Black, Non-Hispanic</t>
  </si>
  <si>
    <t>American Indian</t>
  </si>
  <si>
    <t>White, Non-Hispanic</t>
  </si>
  <si>
    <t>Non-Resident Alien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</si>
  <si>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</si>
  <si>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</si>
  <si>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</si>
  <si>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</si>
  <si>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</si>
  <si>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</si>
  <si>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</si>
  <si>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STUDENTS*</t>
  </si>
  <si>
    <t>*Difference bwteen total and ethnic groups = Unknowns</t>
  </si>
  <si>
    <t>1999-2000</t>
  </si>
  <si>
    <t>OCC</t>
  </si>
  <si>
    <t>NON-OCC</t>
  </si>
  <si>
    <t>1998-99</t>
  </si>
  <si>
    <t>1999-00</t>
  </si>
  <si>
    <t>2000-01</t>
  </si>
  <si>
    <t>Not Submitted</t>
  </si>
  <si>
    <t>OCCUPATIONAL NON-PROGRAM ENROLLMENTS BY COMMUNITY COLLEGE, 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</si>
</sst>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12">
    <font>
      <sz val="10"/>
      <name val="Arial"/>
      <family val="0"/>
    </font>
    <font>
      <sz val="9"/>
      <name val="Pooh"/>
      <family val="0"/>
    </font>
    <font>
      <b/>
      <i/>
      <sz val="9"/>
      <name val="Pooh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color indexed="59"/>
      <name val="Arial"/>
      <family val="2"/>
    </font>
    <font>
      <sz val="8.7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rPr>
              <a:t>OCCUPATIONAL NON-PROGRAM ENROLLMENTS BY ETHNICITY
2000-2001</a:t>
            </a:r>
          </a:p>
        </c:rich>
      </c:tx>
      <c:layout>
        <c:manualLayout>
          <c:xMode val="factor"/>
          <c:yMode val="factor"/>
          <c:x val="0"/>
          <c:y val="0.00825"/>
        </c:manualLayout>
      </c:layout>
      <c:spPr>
        <a:noFill/>
        <a:ln>
          <a:noFill/>
        </a:ln>
      </c:spPr>
    </c:title>
    <c:view3D>
      <c:rotX val="4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275"/>
          <c:y val="0.30725"/>
          <c:w val="0.4835"/>
          <c:h val="0.5995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</c:dPt>
          <c:dPt>
            <c:idx val="1"/>
            <c:explosion val="19"/>
            <c:spPr>
              <a:pattFill prst="pct75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27"/>
          </c:dPt>
          <c:dPt>
            <c:idx val="3"/>
            <c:explosion val="58"/>
            <c:spPr>
              <a:pattFill prst="wdUpDiag">
                <a:fgClr>
                  <a:srgbClr val="008000"/>
                </a:fgClr>
                <a:bgClr>
                  <a:srgbClr val="CCFFFF"/>
                </a:bgClr>
              </a:pattFill>
            </c:spPr>
          </c:dPt>
          <c:dPt>
            <c:idx val="4"/>
            <c:explosion val="41"/>
            <c:spPr>
              <a:pattFill prst="pct10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1.07%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7.15%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 
Indian
1.24%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
 Non-Hispanic
59.39%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Sheet1!$B$3:$H$3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Sheet1!$B$4:$H$4</c:f>
              <c:numCache>
                <c:ptCount val="7"/>
                <c:pt idx="0">
                  <c:v>774</c:v>
                </c:pt>
                <c:pt idx="1">
                  <c:v>5182</c:v>
                </c:pt>
                <c:pt idx="2">
                  <c:v>898</c:v>
                </c:pt>
                <c:pt idx="3">
                  <c:v>1184</c:v>
                </c:pt>
                <c:pt idx="4">
                  <c:v>960</c:v>
                </c:pt>
                <c:pt idx="5">
                  <c:v>43068</c:v>
                </c:pt>
                <c:pt idx="6">
                  <c:v>20457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90"/>
      <c:rAngAx val="1"/>
    </c:view3D>
    <c:plotArea>
      <c:layout>
        <c:manualLayout>
          <c:xMode val="edge"/>
          <c:yMode val="edge"/>
          <c:x val="0.03975"/>
          <c:y val="0.1995"/>
          <c:w val="0.857"/>
          <c:h val="0.74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OCC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Sheet1!$B$17:$B$19</c:f>
              <c:numCache>
                <c:ptCount val="3"/>
                <c:pt idx="0">
                  <c:v>103625</c:v>
                </c:pt>
                <c:pt idx="1">
                  <c:v>98995</c:v>
                </c:pt>
                <c:pt idx="2">
                  <c:v>100481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Sheet1!$C$16</c:f>
              <c:strCache>
                <c:ptCount val="1"/>
                <c:pt idx="0">
                  <c:v>NON-OCC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Sheet1!$A$17:$A$19</c:f>
              <c:strCache>
                <c:ptCount val="3"/>
                <c:pt idx="0">
                  <c:v>1998-99</c:v>
                </c:pt>
                <c:pt idx="1">
                  <c:v>1999-00</c:v>
                </c:pt>
                <c:pt idx="2">
                  <c:v>2000-01</c:v>
                </c:pt>
              </c:strCache>
            </c:strRef>
          </c:cat>
          <c:val>
            <c:numRef>
              <c:f>Sheet1!$C$17:$C$19</c:f>
              <c:numCache>
                <c:ptCount val="3"/>
                <c:pt idx="0">
                  <c:v>95003</c:v>
                </c:pt>
                <c:pt idx="1">
                  <c:v>94507</c:v>
                </c:pt>
                <c:pt idx="2">
                  <c:v>82861</c:v>
                </c:pt>
              </c:numCache>
            </c:numRef>
          </c:val>
          <c:shape val="box"/>
        </c:ser>
        <c:overlap val="100"/>
        <c:gapWidth val="180"/>
        <c:gapDepth val="130"/>
        <c:shape val="box"/>
        <c:axId val="20601015"/>
        <c:axId val="51191408"/>
      </c:bar3D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191408"/>
        <c:crosses val="autoZero"/>
        <c:auto val="1"/>
        <c:lblOffset val="100"/>
        <c:noMultiLvlLbl val="0"/>
      </c:catAx>
      <c:valAx>
        <c:axId val="51191408"/>
        <c:scaling>
          <c:orientation val="minMax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60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&amp;L*&amp;"Arial,Bold Italic"&amp;9Excludes data for Henry Ford Community College.&amp;C61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headerFooter>
    <oddFooter>&amp;L*&amp;"Arial,Bold Italic"&amp;9Does not include data for Henry Ford Community College.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</cdr:x>
      <cdr:y>0.7885</cdr:y>
    </cdr:from>
    <cdr:to>
      <cdr:x>0.92975</cdr:x>
      <cdr:y>0.83425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6057900" y="4676775"/>
          <a:ext cx="2000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N = 72,523*</a:t>
          </a:r>
        </a:p>
      </cdr:txBody>
    </cdr:sp>
  </cdr:relSizeAnchor>
  <cdr:relSizeAnchor xmlns:cdr="http://schemas.openxmlformats.org/drawingml/2006/chartDrawing">
    <cdr:from>
      <cdr:x>0.191</cdr:x>
      <cdr:y>0.60825</cdr:y>
    </cdr:from>
    <cdr:to>
      <cdr:x>0.2395</cdr:x>
      <cdr:y>0.6525</cdr:y>
    </cdr:to>
    <cdr:sp>
      <cdr:nvSpPr>
        <cdr:cNvPr id="2" name="Line 9"/>
        <cdr:cNvSpPr>
          <a:spLocks/>
        </cdr:cNvSpPr>
      </cdr:nvSpPr>
      <cdr:spPr>
        <a:xfrm>
          <a:off x="1657350" y="3600450"/>
          <a:ext cx="4191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0.0365</cdr:y>
    </cdr:from>
    <cdr:to>
      <cdr:x>0.88875</cdr:x>
      <cdr:y>0.18925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9700" y="209550"/>
          <a:ext cx="62960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YEAR-END PROGRAM ENROLLMENTS
1998-99 THROUGH 2000-2001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13" customWidth="1"/>
    <col min="2" max="4" width="6.7109375" style="13" customWidth="1"/>
    <col min="5" max="5" width="7.7109375" style="13" customWidth="1"/>
    <col min="6" max="11" width="6.7109375" style="13" customWidth="1"/>
    <col min="12" max="13" width="7.7109375" style="13" bestFit="1" customWidth="1"/>
    <col min="14" max="15" width="8.7109375" style="13" customWidth="1"/>
    <col min="16" max="16384" width="9.140625" style="13" customWidth="1"/>
  </cols>
  <sheetData>
    <row r="1" s="6" customFormat="1" ht="20.25" customHeight="1">
      <c r="A1" s="6" t="s">
        <v>58</v>
      </c>
    </row>
    <row r="2" s="6" customFormat="1" ht="18"/>
    <row r="3" spans="2:3" s="7" customFormat="1" ht="12">
      <c r="B3" s="8" t="s">
        <v>0</v>
      </c>
      <c r="C3" s="8"/>
    </row>
    <row r="4" spans="2:15" s="7" customFormat="1" ht="12">
      <c r="B4" s="8" t="s">
        <v>1</v>
      </c>
      <c r="C4" s="8"/>
      <c r="D4" s="8" t="s">
        <v>3</v>
      </c>
      <c r="E4" s="8"/>
      <c r="F4" s="8" t="s">
        <v>34</v>
      </c>
      <c r="G4" s="8"/>
      <c r="I4" s="8"/>
      <c r="K4" s="8"/>
      <c r="L4" s="8" t="s">
        <v>7</v>
      </c>
      <c r="M4" s="8"/>
      <c r="N4" s="8" t="s">
        <v>8</v>
      </c>
      <c r="O4" s="8"/>
    </row>
    <row r="5" spans="1:16" s="7" customFormat="1" ht="12.75">
      <c r="A5" s="7" t="s">
        <v>47</v>
      </c>
      <c r="B5" s="8" t="s">
        <v>2</v>
      </c>
      <c r="C5" s="8"/>
      <c r="D5" s="8" t="s">
        <v>4</v>
      </c>
      <c r="E5" s="8"/>
      <c r="F5" s="8" t="s">
        <v>35</v>
      </c>
      <c r="G5" s="8"/>
      <c r="H5" s="8" t="s">
        <v>5</v>
      </c>
      <c r="I5" s="9"/>
      <c r="J5" s="8" t="s">
        <v>6</v>
      </c>
      <c r="K5" s="8"/>
      <c r="L5" s="8" t="s">
        <v>4</v>
      </c>
      <c r="M5" s="8"/>
      <c r="N5" s="8" t="s">
        <v>49</v>
      </c>
      <c r="O5" s="8"/>
      <c r="P5" s="10" t="s">
        <v>33</v>
      </c>
    </row>
    <row r="6" spans="1:16" s="7" customFormat="1" ht="12.75" thickBot="1">
      <c r="A6" s="11" t="s">
        <v>48</v>
      </c>
      <c r="B6" s="12" t="s">
        <v>9</v>
      </c>
      <c r="C6" s="12" t="s">
        <v>10</v>
      </c>
      <c r="D6" s="12" t="s">
        <v>9</v>
      </c>
      <c r="E6" s="12" t="s">
        <v>10</v>
      </c>
      <c r="F6" s="12" t="s">
        <v>9</v>
      </c>
      <c r="G6" s="12" t="s">
        <v>10</v>
      </c>
      <c r="H6" s="12" t="s">
        <v>9</v>
      </c>
      <c r="I6" s="12" t="s">
        <v>10</v>
      </c>
      <c r="J6" s="12" t="s">
        <v>9</v>
      </c>
      <c r="K6" s="12" t="s">
        <v>10</v>
      </c>
      <c r="L6" s="12" t="s">
        <v>9</v>
      </c>
      <c r="M6" s="12" t="s">
        <v>10</v>
      </c>
      <c r="N6" s="12" t="s">
        <v>9</v>
      </c>
      <c r="O6" s="12" t="s">
        <v>10</v>
      </c>
      <c r="P6" s="12" t="s">
        <v>8</v>
      </c>
    </row>
    <row r="7" ht="6.75" customHeight="1" thickTop="1"/>
    <row r="8" spans="1:16" ht="12">
      <c r="A8" s="13" t="s">
        <v>11</v>
      </c>
      <c r="B8" s="13">
        <v>14</v>
      </c>
      <c r="C8" s="13">
        <v>1</v>
      </c>
      <c r="D8" s="13">
        <v>0</v>
      </c>
      <c r="E8" s="13">
        <v>0</v>
      </c>
      <c r="F8" s="13">
        <v>2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578</v>
      </c>
      <c r="M8" s="13">
        <v>174</v>
      </c>
      <c r="N8" s="13">
        <v>595</v>
      </c>
      <c r="O8" s="13">
        <v>175</v>
      </c>
      <c r="P8" s="13">
        <v>770</v>
      </c>
    </row>
    <row r="9" spans="1:16" ht="12">
      <c r="A9" s="13" t="s">
        <v>12</v>
      </c>
      <c r="B9" s="13">
        <v>0</v>
      </c>
      <c r="C9" s="13">
        <v>0</v>
      </c>
      <c r="D9" s="13">
        <v>1</v>
      </c>
      <c r="E9" s="13">
        <v>0</v>
      </c>
      <c r="F9" s="13">
        <v>11</v>
      </c>
      <c r="G9" s="13">
        <v>12</v>
      </c>
      <c r="H9" s="13">
        <v>0</v>
      </c>
      <c r="I9" s="13">
        <v>1</v>
      </c>
      <c r="J9" s="13">
        <v>2</v>
      </c>
      <c r="K9" s="13">
        <v>0</v>
      </c>
      <c r="L9" s="13">
        <v>881</v>
      </c>
      <c r="M9" s="13">
        <v>608</v>
      </c>
      <c r="N9" s="13">
        <v>1130</v>
      </c>
      <c r="O9" s="13">
        <v>700</v>
      </c>
      <c r="P9" s="13">
        <v>1830</v>
      </c>
    </row>
    <row r="10" spans="1:16" ht="12">
      <c r="A10" s="13" t="s">
        <v>27</v>
      </c>
      <c r="B10" s="13">
        <v>0</v>
      </c>
      <c r="C10" s="13">
        <v>0</v>
      </c>
      <c r="D10" s="13">
        <v>0</v>
      </c>
      <c r="E10" s="13">
        <v>1</v>
      </c>
      <c r="F10" s="13">
        <v>0</v>
      </c>
      <c r="G10" s="13">
        <v>0</v>
      </c>
      <c r="H10" s="13">
        <v>0</v>
      </c>
      <c r="I10" s="13">
        <v>0</v>
      </c>
      <c r="J10" s="13">
        <v>1</v>
      </c>
      <c r="K10" s="13">
        <v>0</v>
      </c>
      <c r="L10" s="13">
        <v>4</v>
      </c>
      <c r="M10" s="13">
        <v>3</v>
      </c>
      <c r="N10" s="13">
        <v>6</v>
      </c>
      <c r="O10" s="13">
        <v>4</v>
      </c>
      <c r="P10" s="13">
        <v>10</v>
      </c>
    </row>
    <row r="11" spans="1:16" ht="12">
      <c r="A11" s="13" t="s">
        <v>13</v>
      </c>
      <c r="B11" s="13">
        <v>0</v>
      </c>
      <c r="C11" s="13">
        <v>1</v>
      </c>
      <c r="D11" s="13">
        <v>4</v>
      </c>
      <c r="E11" s="13">
        <v>16</v>
      </c>
      <c r="F11" s="13">
        <v>0</v>
      </c>
      <c r="G11" s="13">
        <v>0</v>
      </c>
      <c r="H11" s="13">
        <v>1</v>
      </c>
      <c r="I11" s="13">
        <v>1</v>
      </c>
      <c r="J11" s="13">
        <v>11</v>
      </c>
      <c r="K11" s="13">
        <v>5</v>
      </c>
      <c r="L11" s="13">
        <v>345</v>
      </c>
      <c r="M11" s="13">
        <v>303</v>
      </c>
      <c r="N11" s="13">
        <v>362</v>
      </c>
      <c r="O11" s="13">
        <v>328</v>
      </c>
      <c r="P11" s="13">
        <v>690</v>
      </c>
    </row>
    <row r="12" ht="6.75" customHeight="1"/>
    <row r="13" spans="1:16" ht="12">
      <c r="A13" s="13" t="s">
        <v>14</v>
      </c>
      <c r="B13" s="13">
        <v>0</v>
      </c>
      <c r="C13" s="13">
        <v>0</v>
      </c>
      <c r="D13" s="13">
        <v>5</v>
      </c>
      <c r="E13" s="13">
        <v>18</v>
      </c>
      <c r="F13" s="13">
        <v>3</v>
      </c>
      <c r="G13" s="13">
        <v>5</v>
      </c>
      <c r="H13" s="13">
        <v>2</v>
      </c>
      <c r="I13" s="13">
        <v>2</v>
      </c>
      <c r="J13" s="13">
        <v>7</v>
      </c>
      <c r="K13" s="13">
        <v>3</v>
      </c>
      <c r="L13" s="13">
        <v>268</v>
      </c>
      <c r="M13" s="13">
        <v>426</v>
      </c>
      <c r="N13" s="13">
        <v>501</v>
      </c>
      <c r="O13" s="13">
        <v>781</v>
      </c>
      <c r="P13" s="13">
        <v>1282</v>
      </c>
    </row>
    <row r="14" spans="1:16" ht="12">
      <c r="A14" s="13" t="s">
        <v>15</v>
      </c>
      <c r="B14" s="13">
        <v>3</v>
      </c>
      <c r="C14" s="13">
        <v>3</v>
      </c>
      <c r="D14" s="13">
        <v>0</v>
      </c>
      <c r="E14" s="13">
        <v>0</v>
      </c>
      <c r="F14" s="13">
        <v>1</v>
      </c>
      <c r="G14" s="13">
        <v>6</v>
      </c>
      <c r="H14" s="13">
        <v>1</v>
      </c>
      <c r="I14" s="13">
        <v>1</v>
      </c>
      <c r="J14" s="13">
        <v>1</v>
      </c>
      <c r="K14" s="13">
        <v>0</v>
      </c>
      <c r="L14" s="13">
        <v>135</v>
      </c>
      <c r="M14" s="13">
        <v>265</v>
      </c>
      <c r="N14" s="13">
        <v>143</v>
      </c>
      <c r="O14" s="13">
        <v>275</v>
      </c>
      <c r="P14" s="13">
        <v>418</v>
      </c>
    </row>
    <row r="15" spans="1:16" ht="12">
      <c r="A15" s="13" t="s">
        <v>16</v>
      </c>
      <c r="B15" s="13">
        <v>4</v>
      </c>
      <c r="C15" s="13">
        <v>0</v>
      </c>
      <c r="D15" s="13">
        <v>211</v>
      </c>
      <c r="E15" s="13">
        <v>173</v>
      </c>
      <c r="F15" s="13">
        <v>44</v>
      </c>
      <c r="G15" s="13">
        <v>20</v>
      </c>
      <c r="H15" s="13">
        <v>61</v>
      </c>
      <c r="I15" s="13">
        <v>29</v>
      </c>
      <c r="J15" s="13">
        <v>144</v>
      </c>
      <c r="K15" s="13">
        <v>113</v>
      </c>
      <c r="L15" s="13">
        <v>3707</v>
      </c>
      <c r="M15" s="13">
        <v>1332</v>
      </c>
      <c r="N15" s="13">
        <v>4212</v>
      </c>
      <c r="O15" s="13">
        <v>1689</v>
      </c>
      <c r="P15" s="13">
        <v>5901</v>
      </c>
    </row>
    <row r="16" spans="1:16" ht="12">
      <c r="A16" s="13" t="s">
        <v>17</v>
      </c>
      <c r="B16" s="25" t="s">
        <v>57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ht="6.75" customHeight="1"/>
    <row r="18" spans="1:16" ht="12">
      <c r="A18" s="13" t="s">
        <v>18</v>
      </c>
      <c r="B18" s="13">
        <v>0</v>
      </c>
      <c r="C18" s="13">
        <v>0</v>
      </c>
      <c r="D18" s="13">
        <v>2</v>
      </c>
      <c r="E18" s="13">
        <v>1</v>
      </c>
      <c r="F18" s="13">
        <v>1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162</v>
      </c>
      <c r="M18" s="13">
        <v>11</v>
      </c>
      <c r="N18" s="13">
        <v>210</v>
      </c>
      <c r="O18" s="13">
        <v>17</v>
      </c>
      <c r="P18" s="13">
        <v>227</v>
      </c>
    </row>
    <row r="19" spans="1:16" ht="12">
      <c r="A19" s="13" t="s">
        <v>19</v>
      </c>
      <c r="B19" s="13">
        <v>0</v>
      </c>
      <c r="C19" s="13">
        <v>0</v>
      </c>
      <c r="D19" s="13">
        <v>4</v>
      </c>
      <c r="E19" s="13">
        <v>1</v>
      </c>
      <c r="F19" s="13">
        <v>1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77</v>
      </c>
      <c r="M19" s="13">
        <v>2</v>
      </c>
      <c r="N19" s="13">
        <v>145</v>
      </c>
      <c r="O19" s="13">
        <v>3</v>
      </c>
      <c r="P19" s="13">
        <v>148</v>
      </c>
    </row>
    <row r="20" spans="1:16" ht="12">
      <c r="A20" s="13" t="s">
        <v>20</v>
      </c>
      <c r="B20" s="13">
        <v>0</v>
      </c>
      <c r="C20" s="13">
        <v>0</v>
      </c>
      <c r="D20" s="13">
        <v>144</v>
      </c>
      <c r="E20" s="13">
        <v>261</v>
      </c>
      <c r="F20" s="13">
        <v>17</v>
      </c>
      <c r="G20" s="13">
        <v>16</v>
      </c>
      <c r="H20" s="13">
        <v>64</v>
      </c>
      <c r="I20" s="13">
        <v>83</v>
      </c>
      <c r="J20" s="13">
        <v>37</v>
      </c>
      <c r="K20" s="13">
        <v>72</v>
      </c>
      <c r="L20" s="13">
        <v>2141</v>
      </c>
      <c r="M20" s="13">
        <v>3210</v>
      </c>
      <c r="N20" s="13">
        <v>2831</v>
      </c>
      <c r="O20" s="13">
        <v>5672</v>
      </c>
      <c r="P20" s="13">
        <v>8503</v>
      </c>
    </row>
    <row r="21" spans="1:16" ht="12">
      <c r="A21" s="13" t="s">
        <v>21</v>
      </c>
      <c r="B21" s="13">
        <v>0</v>
      </c>
      <c r="C21" s="13">
        <v>0</v>
      </c>
      <c r="D21" s="13">
        <v>1</v>
      </c>
      <c r="E21" s="13">
        <v>0</v>
      </c>
      <c r="F21" s="13">
        <v>2</v>
      </c>
      <c r="G21" s="13">
        <v>1</v>
      </c>
      <c r="H21" s="13">
        <v>0</v>
      </c>
      <c r="I21" s="13">
        <v>1</v>
      </c>
      <c r="J21" s="13">
        <v>1</v>
      </c>
      <c r="K21" s="13">
        <v>2</v>
      </c>
      <c r="L21" s="13">
        <v>528</v>
      </c>
      <c r="M21" s="13">
        <v>262</v>
      </c>
      <c r="N21" s="13">
        <v>549</v>
      </c>
      <c r="O21" s="13">
        <v>273</v>
      </c>
      <c r="P21" s="13">
        <v>822</v>
      </c>
    </row>
    <row r="22" ht="6.75" customHeight="1"/>
    <row r="23" spans="1:16" ht="12">
      <c r="A23" s="13" t="s">
        <v>22</v>
      </c>
      <c r="B23" s="13">
        <v>12</v>
      </c>
      <c r="C23" s="13">
        <v>4</v>
      </c>
      <c r="D23" s="13">
        <v>266</v>
      </c>
      <c r="E23" s="13">
        <v>315</v>
      </c>
      <c r="F23" s="13">
        <v>11</v>
      </c>
      <c r="G23" s="13">
        <v>14</v>
      </c>
      <c r="H23" s="13">
        <v>21</v>
      </c>
      <c r="I23" s="13">
        <v>18</v>
      </c>
      <c r="J23" s="13">
        <v>37</v>
      </c>
      <c r="K23" s="13">
        <v>22</v>
      </c>
      <c r="L23" s="13">
        <v>1504</v>
      </c>
      <c r="M23" s="13">
        <v>1002</v>
      </c>
      <c r="N23" s="13">
        <v>1865</v>
      </c>
      <c r="O23" s="13">
        <v>1382</v>
      </c>
      <c r="P23" s="13">
        <v>3247</v>
      </c>
    </row>
    <row r="24" spans="1:16" ht="12">
      <c r="A24" s="13" t="s">
        <v>23</v>
      </c>
      <c r="B24" s="13">
        <v>3</v>
      </c>
      <c r="C24" s="13">
        <v>2</v>
      </c>
      <c r="D24" s="13">
        <v>20</v>
      </c>
      <c r="E24" s="13">
        <v>20</v>
      </c>
      <c r="F24" s="13">
        <v>3</v>
      </c>
      <c r="G24" s="13">
        <v>1</v>
      </c>
      <c r="H24" s="13">
        <v>10</v>
      </c>
      <c r="I24" s="13">
        <v>4</v>
      </c>
      <c r="J24" s="13">
        <v>10</v>
      </c>
      <c r="K24" s="13">
        <v>12</v>
      </c>
      <c r="L24" s="13">
        <v>402</v>
      </c>
      <c r="M24" s="13">
        <v>262</v>
      </c>
      <c r="N24" s="13">
        <v>514</v>
      </c>
      <c r="O24" s="13">
        <v>331</v>
      </c>
      <c r="P24" s="13">
        <v>845</v>
      </c>
    </row>
    <row r="25" spans="1:16" ht="12">
      <c r="A25" s="13" t="s">
        <v>24</v>
      </c>
      <c r="B25" s="13">
        <v>8</v>
      </c>
      <c r="C25" s="13">
        <v>12</v>
      </c>
      <c r="D25" s="13">
        <v>153</v>
      </c>
      <c r="E25" s="13">
        <v>185</v>
      </c>
      <c r="F25" s="13">
        <v>26</v>
      </c>
      <c r="G25" s="13">
        <v>18</v>
      </c>
      <c r="H25" s="13">
        <v>90</v>
      </c>
      <c r="I25" s="13">
        <v>81</v>
      </c>
      <c r="J25" s="13">
        <v>44</v>
      </c>
      <c r="K25" s="13">
        <v>34</v>
      </c>
      <c r="L25" s="13">
        <v>3406</v>
      </c>
      <c r="M25" s="13">
        <v>2878</v>
      </c>
      <c r="N25" s="13">
        <v>7348</v>
      </c>
      <c r="O25" s="13">
        <v>6883</v>
      </c>
      <c r="P25" s="13">
        <v>14231</v>
      </c>
    </row>
    <row r="26" spans="1:16" ht="12">
      <c r="A26" s="13" t="s">
        <v>25</v>
      </c>
      <c r="B26" s="13">
        <v>1</v>
      </c>
      <c r="C26" s="13">
        <v>0</v>
      </c>
      <c r="D26" s="13">
        <v>4</v>
      </c>
      <c r="E26" s="13">
        <v>1</v>
      </c>
      <c r="F26" s="13">
        <v>6</v>
      </c>
      <c r="G26" s="13">
        <v>5</v>
      </c>
      <c r="H26" s="13">
        <v>0</v>
      </c>
      <c r="I26" s="13">
        <v>1</v>
      </c>
      <c r="J26" s="13">
        <v>1</v>
      </c>
      <c r="K26" s="13">
        <v>2</v>
      </c>
      <c r="L26" s="13">
        <v>436</v>
      </c>
      <c r="M26" s="13">
        <v>286</v>
      </c>
      <c r="N26" s="13">
        <v>854</v>
      </c>
      <c r="O26" s="13">
        <v>444</v>
      </c>
      <c r="P26" s="13">
        <v>1298</v>
      </c>
    </row>
    <row r="27" ht="6.75" customHeight="1"/>
    <row r="28" spans="1:16" ht="12">
      <c r="A28" s="13" t="s">
        <v>44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34</v>
      </c>
      <c r="M28" s="13">
        <v>5</v>
      </c>
      <c r="N28" s="13">
        <v>34</v>
      </c>
      <c r="O28" s="13">
        <v>5</v>
      </c>
      <c r="P28" s="13">
        <v>39</v>
      </c>
    </row>
    <row r="29" spans="1:16" ht="12">
      <c r="A29" s="13" t="s">
        <v>26</v>
      </c>
      <c r="B29" s="13">
        <v>0</v>
      </c>
      <c r="C29" s="13">
        <v>0</v>
      </c>
      <c r="D29" s="13">
        <v>1</v>
      </c>
      <c r="E29" s="13">
        <v>0</v>
      </c>
      <c r="F29" s="13">
        <v>1</v>
      </c>
      <c r="G29" s="13">
        <v>0</v>
      </c>
      <c r="H29" s="13">
        <v>0</v>
      </c>
      <c r="I29" s="13">
        <v>2</v>
      </c>
      <c r="J29" s="13">
        <v>2</v>
      </c>
      <c r="K29" s="13">
        <v>2</v>
      </c>
      <c r="L29" s="13">
        <v>352</v>
      </c>
      <c r="M29" s="13">
        <v>398</v>
      </c>
      <c r="N29" s="13">
        <v>536</v>
      </c>
      <c r="O29" s="13">
        <v>468</v>
      </c>
      <c r="P29" s="13">
        <v>1004</v>
      </c>
    </row>
    <row r="30" spans="1:16" ht="12">
      <c r="A30" s="13" t="s">
        <v>28</v>
      </c>
      <c r="B30" s="13">
        <v>0</v>
      </c>
      <c r="C30" s="13">
        <v>0</v>
      </c>
      <c r="D30" s="13">
        <v>41</v>
      </c>
      <c r="E30" s="13">
        <v>50</v>
      </c>
      <c r="F30" s="13">
        <v>4</v>
      </c>
      <c r="G30" s="13">
        <v>9</v>
      </c>
      <c r="H30" s="13">
        <v>0</v>
      </c>
      <c r="I30" s="13">
        <v>1</v>
      </c>
      <c r="J30" s="13">
        <v>17</v>
      </c>
      <c r="K30" s="13">
        <v>9</v>
      </c>
      <c r="L30" s="13">
        <v>824</v>
      </c>
      <c r="M30" s="13">
        <v>527</v>
      </c>
      <c r="N30" s="13">
        <v>1231</v>
      </c>
      <c r="O30" s="13">
        <v>882</v>
      </c>
      <c r="P30" s="13">
        <v>2113</v>
      </c>
    </row>
    <row r="31" spans="1:16" ht="12">
      <c r="A31" s="13" t="s">
        <v>42</v>
      </c>
      <c r="B31" s="13">
        <v>0</v>
      </c>
      <c r="C31" s="13">
        <v>0</v>
      </c>
      <c r="D31" s="13">
        <v>0</v>
      </c>
      <c r="E31" s="13">
        <v>0</v>
      </c>
      <c r="F31" s="13">
        <v>4</v>
      </c>
      <c r="G31" s="13">
        <v>1</v>
      </c>
      <c r="H31" s="13">
        <v>0</v>
      </c>
      <c r="I31" s="13">
        <v>0</v>
      </c>
      <c r="J31" s="13">
        <v>1</v>
      </c>
      <c r="K31" s="13">
        <v>0</v>
      </c>
      <c r="L31" s="13">
        <v>45</v>
      </c>
      <c r="M31" s="13">
        <v>50</v>
      </c>
      <c r="N31" s="13">
        <v>52</v>
      </c>
      <c r="O31" s="13">
        <v>52</v>
      </c>
      <c r="P31" s="13">
        <v>104</v>
      </c>
    </row>
    <row r="32" ht="6.75" customHeight="1"/>
    <row r="33" spans="1:20" ht="12.75">
      <c r="A33" s="13" t="s">
        <v>43</v>
      </c>
      <c r="B33" s="13">
        <v>2</v>
      </c>
      <c r="C33" s="13">
        <v>1</v>
      </c>
      <c r="D33" s="13">
        <v>0</v>
      </c>
      <c r="E33" s="13">
        <v>2</v>
      </c>
      <c r="F33" s="13">
        <v>2</v>
      </c>
      <c r="G33" s="13">
        <v>2</v>
      </c>
      <c r="H33" s="13">
        <v>1</v>
      </c>
      <c r="I33" s="13">
        <v>0</v>
      </c>
      <c r="J33" s="13">
        <v>0</v>
      </c>
      <c r="K33" s="13">
        <v>3</v>
      </c>
      <c r="L33" s="13">
        <v>247</v>
      </c>
      <c r="M33" s="13">
        <v>342</v>
      </c>
      <c r="N33" s="13">
        <v>252</v>
      </c>
      <c r="O33" s="13">
        <v>350</v>
      </c>
      <c r="P33" s="13">
        <v>602</v>
      </c>
      <c r="T33" s="15"/>
    </row>
    <row r="34" spans="1:20" ht="12.75">
      <c r="A34" s="13" t="s">
        <v>36</v>
      </c>
      <c r="B34" s="13">
        <v>111</v>
      </c>
      <c r="C34" s="13">
        <v>213</v>
      </c>
      <c r="D34" s="13">
        <v>239</v>
      </c>
      <c r="E34" s="13">
        <v>471</v>
      </c>
      <c r="F34" s="13">
        <v>534</v>
      </c>
      <c r="G34" s="13">
        <v>14</v>
      </c>
      <c r="H34" s="13">
        <v>52</v>
      </c>
      <c r="I34" s="13">
        <v>130</v>
      </c>
      <c r="J34" s="13">
        <v>68</v>
      </c>
      <c r="K34" s="13">
        <v>47</v>
      </c>
      <c r="L34" s="13">
        <v>656</v>
      </c>
      <c r="M34" s="13">
        <v>1442</v>
      </c>
      <c r="N34" s="13">
        <v>3064</v>
      </c>
      <c r="O34" s="13">
        <v>2361</v>
      </c>
      <c r="P34" s="13">
        <v>5425</v>
      </c>
      <c r="T34" s="15"/>
    </row>
    <row r="35" spans="1:20" ht="12.75">
      <c r="A35" s="13" t="s">
        <v>45</v>
      </c>
      <c r="B35" s="13">
        <v>11</v>
      </c>
      <c r="C35" s="13">
        <v>12</v>
      </c>
      <c r="D35" s="13">
        <v>24</v>
      </c>
      <c r="E35" s="13">
        <v>24</v>
      </c>
      <c r="F35" s="13">
        <v>5</v>
      </c>
      <c r="G35" s="13">
        <v>4</v>
      </c>
      <c r="H35" s="13">
        <v>4</v>
      </c>
      <c r="I35" s="13">
        <v>5</v>
      </c>
      <c r="J35" s="13">
        <v>14</v>
      </c>
      <c r="K35" s="13">
        <v>11</v>
      </c>
      <c r="L35" s="13">
        <v>986</v>
      </c>
      <c r="M35" s="13">
        <v>1117</v>
      </c>
      <c r="N35" s="13">
        <v>1703</v>
      </c>
      <c r="O35" s="13">
        <v>1619</v>
      </c>
      <c r="P35" s="13">
        <v>3322</v>
      </c>
      <c r="S35" s="15"/>
      <c r="T35" s="15"/>
    </row>
    <row r="36" spans="1:19" ht="12.75">
      <c r="A36" s="13" t="s">
        <v>29</v>
      </c>
      <c r="B36" s="13">
        <v>0</v>
      </c>
      <c r="C36" s="13">
        <v>3</v>
      </c>
      <c r="D36" s="13">
        <v>212</v>
      </c>
      <c r="E36" s="13">
        <v>215</v>
      </c>
      <c r="F36" s="13">
        <v>14</v>
      </c>
      <c r="G36" s="13">
        <v>7</v>
      </c>
      <c r="H36" s="13">
        <v>108</v>
      </c>
      <c r="I36" s="13">
        <v>80</v>
      </c>
      <c r="J36" s="13">
        <v>47</v>
      </c>
      <c r="K36" s="13">
        <v>29</v>
      </c>
      <c r="L36" s="13">
        <v>3198</v>
      </c>
      <c r="M36" s="13">
        <v>1913</v>
      </c>
      <c r="N36" s="13">
        <v>5047</v>
      </c>
      <c r="O36" s="13">
        <v>2976</v>
      </c>
      <c r="P36" s="13">
        <v>8023</v>
      </c>
      <c r="S36" s="15"/>
    </row>
    <row r="37" ht="6.75" customHeight="1"/>
    <row r="38" spans="1:19" ht="12.75">
      <c r="A38" s="13" t="s">
        <v>46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S38" s="15"/>
    </row>
    <row r="39" spans="1:16" ht="12">
      <c r="A39" s="13" t="s">
        <v>30</v>
      </c>
      <c r="B39" s="13">
        <v>130</v>
      </c>
      <c r="C39" s="13">
        <v>165</v>
      </c>
      <c r="D39" s="13">
        <v>237</v>
      </c>
      <c r="E39" s="13">
        <v>277</v>
      </c>
      <c r="F39" s="13">
        <v>33</v>
      </c>
      <c r="G39" s="13">
        <v>17</v>
      </c>
      <c r="H39" s="13">
        <v>164</v>
      </c>
      <c r="I39" s="13">
        <v>143</v>
      </c>
      <c r="J39" s="13">
        <v>70</v>
      </c>
      <c r="K39" s="13">
        <v>38</v>
      </c>
      <c r="L39" s="13">
        <v>2555</v>
      </c>
      <c r="M39" s="13">
        <v>2027</v>
      </c>
      <c r="N39" s="13">
        <v>4810</v>
      </c>
      <c r="O39" s="14">
        <v>4035</v>
      </c>
      <c r="P39" s="13">
        <v>8845</v>
      </c>
    </row>
    <row r="40" spans="1:48" s="16" customFormat="1" ht="12.75" customHeight="1">
      <c r="A40" s="16" t="s">
        <v>31</v>
      </c>
      <c r="B40" s="13">
        <v>26</v>
      </c>
      <c r="C40" s="13">
        <v>32</v>
      </c>
      <c r="D40" s="13">
        <v>461</v>
      </c>
      <c r="E40" s="13">
        <v>1112</v>
      </c>
      <c r="F40" s="13">
        <v>4</v>
      </c>
      <c r="G40" s="13">
        <v>13</v>
      </c>
      <c r="H40" s="13">
        <v>8</v>
      </c>
      <c r="I40" s="13">
        <v>10</v>
      </c>
      <c r="J40" s="13">
        <v>13</v>
      </c>
      <c r="K40" s="13">
        <v>24</v>
      </c>
      <c r="L40" s="13">
        <v>194</v>
      </c>
      <c r="M40" s="13">
        <v>321</v>
      </c>
      <c r="N40" s="13">
        <v>829</v>
      </c>
      <c r="O40" s="13">
        <v>1723</v>
      </c>
      <c r="P40" s="13">
        <v>2552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</row>
    <row r="41" spans="1:48" ht="12">
      <c r="A41" s="13" t="s">
        <v>32</v>
      </c>
      <c r="B41" s="13">
        <v>0</v>
      </c>
      <c r="C41" s="13">
        <v>0</v>
      </c>
      <c r="D41" s="13">
        <v>1</v>
      </c>
      <c r="E41" s="13">
        <v>8</v>
      </c>
      <c r="F41" s="13">
        <v>1</v>
      </c>
      <c r="G41" s="13">
        <v>3</v>
      </c>
      <c r="H41" s="13">
        <v>1</v>
      </c>
      <c r="I41" s="13">
        <v>1</v>
      </c>
      <c r="J41" s="13">
        <v>0</v>
      </c>
      <c r="K41" s="13">
        <v>4</v>
      </c>
      <c r="L41" s="13">
        <v>67</v>
      </c>
      <c r="M41" s="13">
        <v>170</v>
      </c>
      <c r="N41" s="13">
        <v>77</v>
      </c>
      <c r="O41" s="13">
        <v>195</v>
      </c>
      <c r="P41" s="13">
        <v>272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ht="12">
      <c r="U42" s="16"/>
    </row>
    <row r="43" spans="1:48" s="19" customFormat="1" ht="12">
      <c r="A43" s="22" t="s">
        <v>8</v>
      </c>
      <c r="B43" s="19">
        <f>SUM(B8:B41)</f>
        <v>325</v>
      </c>
      <c r="C43" s="19">
        <f aca="true" t="shared" si="0" ref="C43:P43">SUM(C8:C41)</f>
        <v>449</v>
      </c>
      <c r="D43" s="19">
        <f t="shared" si="0"/>
        <v>2031</v>
      </c>
      <c r="E43" s="19">
        <f t="shared" si="0"/>
        <v>3151</v>
      </c>
      <c r="F43" s="19">
        <f t="shared" si="0"/>
        <v>730</v>
      </c>
      <c r="G43" s="19">
        <f t="shared" si="0"/>
        <v>168</v>
      </c>
      <c r="H43" s="19">
        <f t="shared" si="0"/>
        <v>590</v>
      </c>
      <c r="I43" s="19">
        <f t="shared" si="0"/>
        <v>594</v>
      </c>
      <c r="J43" s="19">
        <f t="shared" si="0"/>
        <v>528</v>
      </c>
      <c r="K43" s="19">
        <f t="shared" si="0"/>
        <v>432</v>
      </c>
      <c r="L43" s="19">
        <f t="shared" si="0"/>
        <v>23732</v>
      </c>
      <c r="M43" s="19">
        <f t="shared" si="0"/>
        <v>19336</v>
      </c>
      <c r="N43" s="19">
        <f t="shared" si="0"/>
        <v>38900</v>
      </c>
      <c r="O43" s="19">
        <f t="shared" si="0"/>
        <v>33623</v>
      </c>
      <c r="P43" s="19">
        <f t="shared" si="0"/>
        <v>72523</v>
      </c>
      <c r="S43" s="18"/>
      <c r="T43" s="21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</row>
    <row r="44" spans="1:48" s="7" customFormat="1" ht="3.7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</row>
    <row r="45" spans="1:48" ht="12.75">
      <c r="A45" s="24" t="s">
        <v>51</v>
      </c>
      <c r="B45" s="7">
        <v>226</v>
      </c>
      <c r="C45" s="7">
        <v>377</v>
      </c>
      <c r="D45" s="7">
        <v>1302</v>
      </c>
      <c r="E45" s="7">
        <v>2144</v>
      </c>
      <c r="F45" s="7">
        <v>158</v>
      </c>
      <c r="G45" s="7">
        <v>144</v>
      </c>
      <c r="H45" s="7">
        <v>505</v>
      </c>
      <c r="I45" s="7">
        <v>526</v>
      </c>
      <c r="J45" s="7">
        <v>469</v>
      </c>
      <c r="K45" s="7">
        <v>353</v>
      </c>
      <c r="L45" s="7">
        <v>20547</v>
      </c>
      <c r="M45" s="7">
        <v>17797</v>
      </c>
      <c r="N45" s="7">
        <v>32751</v>
      </c>
      <c r="O45" s="7">
        <v>28966</v>
      </c>
      <c r="P45" s="7">
        <v>61717</v>
      </c>
      <c r="Q45" s="27"/>
      <c r="R45" s="28"/>
      <c r="S45" s="7"/>
      <c r="T45" s="19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21" s="7" customFormat="1" ht="12.75">
      <c r="A46" s="20" t="s">
        <v>50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7"/>
      <c r="T46" s="13"/>
      <c r="U46" s="19"/>
    </row>
    <row r="47" spans="19:20" ht="12">
      <c r="S47" s="19"/>
      <c r="T47" s="7"/>
    </row>
    <row r="48" spans="2:19" ht="1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7"/>
    </row>
    <row r="49" spans="2:19" ht="1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</sheetData>
  <printOptions/>
  <pageMargins left="0.71" right="0" top="0.71" bottom="0.25" header="0" footer="0.25"/>
  <pageSetup horizontalDpi="300" verticalDpi="300" orientation="landscape" r:id="rId1"/>
  <headerFooter alignWithMargins="0">
    <oddFooter>&amp;C62&amp;R&amp;9&amp;D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19"/>
  <sheetViews>
    <sheetView workbookViewId="0" topLeftCell="A1">
      <selection activeCell="B3" sqref="B3:H4"/>
    </sheetView>
  </sheetViews>
  <sheetFormatPr defaultColWidth="9.140625" defaultRowHeight="12.75"/>
  <cols>
    <col min="2" max="2" width="9.421875" style="0" bestFit="1" customWidth="1"/>
    <col min="3" max="3" width="11.7109375" style="0" bestFit="1" customWidth="1"/>
    <col min="4" max="4" width="8.57421875" style="0" bestFit="1" customWidth="1"/>
    <col min="5" max="5" width="7.421875" style="0" bestFit="1" customWidth="1"/>
    <col min="6" max="6" width="7.8515625" style="0" bestFit="1" customWidth="1"/>
    <col min="7" max="7" width="11.7109375" style="0" bestFit="1" customWidth="1"/>
    <col min="8" max="8" width="8.28125" style="0" bestFit="1" customWidth="1"/>
    <col min="9" max="9" width="9.28125" style="0" bestFit="1" customWidth="1"/>
  </cols>
  <sheetData>
    <row r="3" spans="2:8" ht="12.75">
      <c r="B3" s="4" t="s">
        <v>41</v>
      </c>
      <c r="C3" s="1" t="s">
        <v>38</v>
      </c>
      <c r="D3" s="1" t="s">
        <v>39</v>
      </c>
      <c r="E3" s="4" t="s">
        <v>5</v>
      </c>
      <c r="F3" s="1" t="s">
        <v>6</v>
      </c>
      <c r="G3" s="3" t="s">
        <v>40</v>
      </c>
      <c r="H3" s="3" t="s">
        <v>37</v>
      </c>
    </row>
    <row r="4" spans="2:11" ht="12.75">
      <c r="B4" s="2">
        <f>+A10+B10</f>
        <v>774</v>
      </c>
      <c r="C4" s="2">
        <f>+C10+D10</f>
        <v>5182</v>
      </c>
      <c r="D4" s="2">
        <f>+E10+F10</f>
        <v>898</v>
      </c>
      <c r="E4" s="2">
        <f>+G10+H10</f>
        <v>1184</v>
      </c>
      <c r="F4" s="2">
        <f>+I10+J10</f>
        <v>960</v>
      </c>
      <c r="G4" s="2">
        <f>+K10+L10</f>
        <v>43068</v>
      </c>
      <c r="H4" s="2">
        <f>+I4-SUM(B4:G4)</f>
        <v>20457</v>
      </c>
      <c r="I4" s="5">
        <v>72523</v>
      </c>
      <c r="J4" s="5">
        <f>SUM(B4:H4)</f>
        <v>72523</v>
      </c>
      <c r="K4" s="5"/>
    </row>
    <row r="6" spans="2:10" ht="12.75">
      <c r="B6" s="26">
        <f>+B4/$I$4</f>
        <v>0.010672476317857784</v>
      </c>
      <c r="C6" s="26">
        <f aca="true" t="shared" si="0" ref="C6:I6">+C4/$I$4</f>
        <v>0.07145319415909436</v>
      </c>
      <c r="D6" s="26">
        <f t="shared" si="0"/>
        <v>0.012382278725369882</v>
      </c>
      <c r="E6" s="26">
        <f t="shared" si="0"/>
        <v>0.016325855245921984</v>
      </c>
      <c r="F6" s="26">
        <f t="shared" si="0"/>
        <v>0.013237179929125932</v>
      </c>
      <c r="G6" s="26">
        <f t="shared" si="0"/>
        <v>0.5938529845704121</v>
      </c>
      <c r="H6" s="26">
        <f t="shared" si="0"/>
        <v>0.2820760310522179</v>
      </c>
      <c r="I6" s="23">
        <f t="shared" si="0"/>
        <v>1</v>
      </c>
      <c r="J6" s="23">
        <f>SUM(B6:H6)</f>
        <v>1</v>
      </c>
    </row>
    <row r="10" spans="1:15" ht="12.75">
      <c r="A10" s="2">
        <v>325</v>
      </c>
      <c r="B10" s="2">
        <v>449</v>
      </c>
      <c r="C10" s="2">
        <v>2031</v>
      </c>
      <c r="D10" s="2">
        <v>3151</v>
      </c>
      <c r="E10">
        <v>730</v>
      </c>
      <c r="F10">
        <v>168</v>
      </c>
      <c r="G10" s="2">
        <v>590</v>
      </c>
      <c r="H10" s="2">
        <v>594</v>
      </c>
      <c r="I10" s="2">
        <v>528</v>
      </c>
      <c r="J10" s="2">
        <v>432</v>
      </c>
      <c r="K10" s="2">
        <v>23732</v>
      </c>
      <c r="L10" s="2">
        <v>19336</v>
      </c>
      <c r="M10" s="2">
        <v>38900</v>
      </c>
      <c r="N10" s="2">
        <v>33623</v>
      </c>
      <c r="O10" s="2">
        <v>72523</v>
      </c>
    </row>
    <row r="12" spans="1:13" ht="12.75">
      <c r="A12" s="5">
        <f>+A10+B10</f>
        <v>774</v>
      </c>
      <c r="C12" s="5">
        <f>+C10+D10</f>
        <v>5182</v>
      </c>
      <c r="E12" s="5">
        <f>+E10+F10</f>
        <v>898</v>
      </c>
      <c r="G12" s="5">
        <f>+G10+H10</f>
        <v>1184</v>
      </c>
      <c r="I12" s="5">
        <f>+I10+J10</f>
        <v>960</v>
      </c>
      <c r="K12" s="5">
        <f>+K10+L10</f>
        <v>43068</v>
      </c>
      <c r="M12" s="5">
        <f>+M10+N10</f>
        <v>72523</v>
      </c>
    </row>
    <row r="13" ht="12.75">
      <c r="M13" s="5"/>
    </row>
    <row r="14" ht="12.75">
      <c r="M14" s="5"/>
    </row>
    <row r="16" spans="2:3" ht="12.75">
      <c r="B16" t="s">
        <v>52</v>
      </c>
      <c r="C16" t="s">
        <v>53</v>
      </c>
    </row>
    <row r="17" spans="1:4" ht="12.75">
      <c r="A17" t="s">
        <v>54</v>
      </c>
      <c r="B17">
        <v>103625</v>
      </c>
      <c r="C17">
        <v>95003</v>
      </c>
      <c r="D17" s="5">
        <f>+B19+C19</f>
        <v>183342</v>
      </c>
    </row>
    <row r="18" spans="1:4" ht="12.75">
      <c r="A18" t="s">
        <v>55</v>
      </c>
      <c r="B18" s="5">
        <v>98995</v>
      </c>
      <c r="C18">
        <v>94507</v>
      </c>
      <c r="D18" s="5">
        <f>+B18+C18</f>
        <v>193502</v>
      </c>
    </row>
    <row r="19" spans="1:4" ht="12.75">
      <c r="A19" t="s">
        <v>56</v>
      </c>
      <c r="B19" s="5">
        <v>100481</v>
      </c>
      <c r="C19">
        <v>82861</v>
      </c>
      <c r="D19" s="5">
        <f>+B17+C17</f>
        <v>198628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Matthew Sebenick</cp:lastModifiedBy>
  <cp:lastPrinted>2002-02-25T16:34:46Z</cp:lastPrinted>
  <dcterms:created xsi:type="dcterms:W3CDTF">1997-12-23T14:36:04Z</dcterms:created>
  <dcterms:modified xsi:type="dcterms:W3CDTF">2002-03-06T13:56:36Z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