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680" windowHeight="5220" tabRatio="601" activeTab="0"/>
  </bookViews>
  <sheets>
    <sheet name="FALLETH" sheetId="1" r:id="rId1"/>
    <sheet name="Chart1" sheetId="2" r:id="rId2"/>
    <sheet name="Chart2" sheetId="3" r:id="rId3"/>
    <sheet name="Sheet1" sheetId="4" r:id="rId4"/>
  </sheets>
  <definedNames>
    <definedName name="DATABASE">'FALLETH'!$B$6:$P$48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'FALLETH'!$A$1:$P$47</definedName>
  </definedNames>
  <calcPr fullCalcOnLoad="1"/>
</workbook>
</file>

<file path=xl/sharedStrings.xml><?xml version="1.0" encoding="utf-8"?>
<sst xmlns="http://schemas.openxmlformats.org/spreadsheetml/2006/main" count="76" uniqueCount="59">
  <si>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</si>
  <si>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</si>
  <si>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</si>
  <si>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</si>
  <si>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</si>
  <si>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</si>
  <si>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</si>
  <si>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</si>
  <si>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</si>
  <si>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</si>
  <si>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</si>
  <si>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</si>
  <si>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</si>
  <si>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</si>
  <si>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</si>
  <si>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</si>
  <si>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</si>
  <si>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</si>
  <si>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</si>
  <si>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</si>
  <si>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</si>
  <si>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</si>
  <si>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</si>
  <si>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</si>
  <si>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</si>
  <si>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</si>
  <si>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</si>
  <si>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</si>
  <si>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</si>
  <si>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</si>
  <si>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</si>
  <si>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</si>
  <si>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</si>
  <si>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</si>
  <si>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</si>
  <si>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</si>
  <si>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</si>
  <si>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Unknown</t>
  </si>
  <si>
    <t>Black, Non-Hispanic</t>
  </si>
  <si>
    <t>American Indian</t>
  </si>
  <si>
    <t>White, Non-Hispanic</t>
  </si>
  <si>
    <t>Non-Resident Alien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</si>
  <si>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</si>
  <si>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</si>
  <si>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</si>
  <si>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</si>
  <si>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</si>
  <si>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</si>
  <si>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</si>
  <si>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</si>
  <si>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*Difference bwteen total and ethnic groups = Unknowns</t>
  </si>
  <si>
    <t>1999-2000</t>
  </si>
  <si>
    <t>Did not submit</t>
  </si>
  <si>
    <t>OCC</t>
  </si>
  <si>
    <t>NON-OCC</t>
  </si>
  <si>
    <t>1998-99</t>
  </si>
  <si>
    <t>1999-00</t>
  </si>
  <si>
    <t>2000-01</t>
  </si>
  <si>
    <t>NON-PROGRAM ENROLLMENTS BY COMMUNITY COLLEGE,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</si>
</sst>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14">
    <font>
      <sz val="10"/>
      <name val="Arial"/>
      <family val="0"/>
    </font>
    <font>
      <sz val="9"/>
      <name val="Pooh"/>
      <family val="0"/>
    </font>
    <font>
      <b/>
      <i/>
      <sz val="9"/>
      <name val="Pooh"/>
      <family val="0"/>
    </font>
    <font>
      <sz val="5.75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59"/>
      <name val="Arial"/>
      <family val="2"/>
    </font>
    <font>
      <b/>
      <i/>
      <sz val="11"/>
      <name val="Arial"/>
      <family val="2"/>
    </font>
    <font>
      <sz val="8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rPr>
              <a:t>NON-PROGRAM ENROLLMENTS BY ETHNICITY
2000-2001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"/>
          <c:y val="0.30325"/>
          <c:w val="0.50975"/>
          <c:h val="0.6055"/>
        </c:manualLayout>
      </c:layout>
      <c:pie3DChart>
        <c:varyColors val="1"/>
        <c:ser>
          <c:idx val="0"/>
          <c:order val="0"/>
          <c:tx>
            <c:strRef>
              <c:f>Sheet1!$A$4</c:f>
              <c:strCache>
                <c:ptCount val="1"/>
                <c:pt idx="0">
                  <c:v/>
                </c:pt>
              </c:strCache>
            </c:strRef>
          </c:tx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pct7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9"/>
          </c:dPt>
          <c:dPt>
            <c:idx val="3"/>
            <c:explosion val="38"/>
            <c:spPr>
              <a:pattFill prst="wdUpDiag">
                <a:fgClr>
                  <a:srgbClr val="008000"/>
                </a:fgClr>
                <a:bgClr>
                  <a:srgbClr val="CCFFFF"/>
                </a:bgClr>
              </a:pattFill>
            </c:spPr>
          </c:dPt>
          <c:dPt>
            <c:idx val="4"/>
            <c:explosion val="12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1.83%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
Non-Hispanic
6.85%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0.78%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67.08%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3826</c:v>
                </c:pt>
                <c:pt idx="1">
                  <c:v>14284</c:v>
                </c:pt>
                <c:pt idx="2">
                  <c:v>1626</c:v>
                </c:pt>
                <c:pt idx="3">
                  <c:v>3841</c:v>
                </c:pt>
                <c:pt idx="4">
                  <c:v>3380</c:v>
                </c:pt>
                <c:pt idx="5">
                  <c:v>140002</c:v>
                </c:pt>
                <c:pt idx="6">
                  <c:v>41747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90"/>
      <c:rAngAx val="1"/>
    </c:view3D>
    <c:plotArea>
      <c:layout>
        <c:manualLayout>
          <c:xMode val="edge"/>
          <c:yMode val="edge"/>
          <c:x val="0.03975"/>
          <c:y val="0.1995"/>
          <c:w val="0.857"/>
          <c:h val="0.74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OCC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Sheet1!$B$17:$B$19</c:f>
              <c:numCache>
                <c:ptCount val="3"/>
                <c:pt idx="0">
                  <c:v>103625</c:v>
                </c:pt>
                <c:pt idx="1">
                  <c:v>98995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NON-OCC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Sheet1!$C$17:$C$19</c:f>
              <c:numCache>
                <c:ptCount val="3"/>
                <c:pt idx="0">
                  <c:v>95003</c:v>
                </c:pt>
                <c:pt idx="1">
                  <c:v>94507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gapWidth val="180"/>
        <c:gapDepth val="130"/>
        <c:shape val="box"/>
        <c:axId val="45175328"/>
        <c:axId val="3924769"/>
      </c:bar3D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&amp;L*&amp;"Arial,Bold Italic"&amp;9Excludes data for Henry Ford Community College.&amp;C40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headerFooter>
    <oddFooter>&amp;L*&amp;"Arial,Bold Italic"&amp;9Does not include data for Henry Ford Community College.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0.804</cdr:y>
    </cdr:from>
    <cdr:to>
      <cdr:x>0.9415</cdr:x>
      <cdr:y>0.84975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162675" y="4762500"/>
          <a:ext cx="2000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 = 208,706*</a:t>
          </a:r>
        </a:p>
      </cdr:txBody>
    </cdr:sp>
  </cdr:relSizeAnchor>
  <cdr:relSizeAnchor xmlns:cdr="http://schemas.openxmlformats.org/drawingml/2006/chartDrawing">
    <cdr:from>
      <cdr:x>0</cdr:x>
      <cdr:y>0.916</cdr:y>
    </cdr:from>
    <cdr:to>
      <cdr:x>0.99825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5429250"/>
          <a:ext cx="86582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1" u="none" baseline="0">
              <a:latin typeface="Arial"/>
              <a:ea typeface="Arial"/>
              <a:cs typeface="Arial"/>
            </a:rPr>
            <a:t>Although there was a decline in program enrollments, 
there was an increase in non-progam enrollments.</a:t>
          </a:r>
        </a:p>
      </cdr:txBody>
    </cdr:sp>
  </cdr:relSizeAnchor>
  <cdr:relSizeAnchor xmlns:cdr="http://schemas.openxmlformats.org/drawingml/2006/chartDrawing">
    <cdr:from>
      <cdr:x>0.17975</cdr:x>
      <cdr:y>0.628</cdr:y>
    </cdr:from>
    <cdr:to>
      <cdr:x>0.24525</cdr:x>
      <cdr:y>0.6285</cdr:y>
    </cdr:to>
    <cdr:sp>
      <cdr:nvSpPr>
        <cdr:cNvPr id="3" name="Line 5"/>
        <cdr:cNvSpPr>
          <a:spLocks/>
        </cdr:cNvSpPr>
      </cdr:nvSpPr>
      <cdr:spPr>
        <a:xfrm flipV="1">
          <a:off x="1552575" y="3724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0.0365</cdr:y>
    </cdr:from>
    <cdr:to>
      <cdr:x>0.88875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209550"/>
          <a:ext cx="62960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YEAR-END PROGRAM ENROLLMENTS
1998-99 THROUGH 2000-2001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3" customWidth="1"/>
    <col min="2" max="4" width="6.7109375" style="13" customWidth="1"/>
    <col min="5" max="5" width="7.7109375" style="13" customWidth="1"/>
    <col min="6" max="11" width="6.7109375" style="13" customWidth="1"/>
    <col min="12" max="13" width="7.7109375" style="13" bestFit="1" customWidth="1"/>
    <col min="14" max="15" width="8.7109375" style="13" customWidth="1"/>
    <col min="16" max="16384" width="9.140625" style="13" customWidth="1"/>
  </cols>
  <sheetData>
    <row r="1" s="6" customFormat="1" ht="20.25" customHeight="1">
      <c r="A1" s="6" t="s">
        <v>58</v>
      </c>
    </row>
    <row r="2" s="6" customFormat="1" ht="18"/>
    <row r="3" spans="2:3" s="7" customFormat="1" ht="12">
      <c r="B3" s="8" t="s">
        <v>0</v>
      </c>
      <c r="C3" s="8"/>
    </row>
    <row r="4" spans="2:15" s="7" customFormat="1" ht="12">
      <c r="B4" s="8" t="s">
        <v>1</v>
      </c>
      <c r="C4" s="8"/>
      <c r="D4" s="8" t="s">
        <v>3</v>
      </c>
      <c r="E4" s="8"/>
      <c r="F4" s="8" t="s">
        <v>34</v>
      </c>
      <c r="G4" s="8"/>
      <c r="I4" s="8"/>
      <c r="K4" s="8"/>
      <c r="L4" s="8" t="s">
        <v>7</v>
      </c>
      <c r="M4" s="8"/>
      <c r="N4" s="8" t="s">
        <v>8</v>
      </c>
      <c r="O4" s="8"/>
    </row>
    <row r="5" spans="1:16" s="7" customFormat="1" ht="12.75">
      <c r="A5" s="7" t="s">
        <v>47</v>
      </c>
      <c r="B5" s="8" t="s">
        <v>2</v>
      </c>
      <c r="C5" s="8"/>
      <c r="D5" s="8" t="s">
        <v>4</v>
      </c>
      <c r="E5" s="8"/>
      <c r="F5" s="8" t="s">
        <v>35</v>
      </c>
      <c r="G5" s="8"/>
      <c r="H5" s="8" t="s">
        <v>5</v>
      </c>
      <c r="I5" s="9"/>
      <c r="J5" s="8" t="s">
        <v>6</v>
      </c>
      <c r="K5" s="8"/>
      <c r="L5" s="8" t="s">
        <v>4</v>
      </c>
      <c r="M5" s="8"/>
      <c r="N5" s="8" t="s">
        <v>49</v>
      </c>
      <c r="O5" s="8"/>
      <c r="P5" s="10" t="s">
        <v>33</v>
      </c>
    </row>
    <row r="6" spans="1:16" s="7" customFormat="1" ht="12.75" thickBot="1">
      <c r="A6" s="11" t="s">
        <v>48</v>
      </c>
      <c r="B6" s="12" t="s">
        <v>9</v>
      </c>
      <c r="C6" s="12" t="s">
        <v>10</v>
      </c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2" t="s">
        <v>10</v>
      </c>
      <c r="N6" s="12" t="s">
        <v>9</v>
      </c>
      <c r="O6" s="12" t="s">
        <v>10</v>
      </c>
      <c r="P6" s="12" t="s">
        <v>8</v>
      </c>
    </row>
    <row r="7" ht="6.75" customHeight="1" thickTop="1"/>
    <row r="8" spans="1:16" ht="12">
      <c r="A8" s="13" t="s">
        <v>11</v>
      </c>
      <c r="B8" s="13">
        <v>28</v>
      </c>
      <c r="C8" s="13">
        <v>7</v>
      </c>
      <c r="D8" s="13">
        <v>0</v>
      </c>
      <c r="E8" s="13">
        <v>1</v>
      </c>
      <c r="F8" s="13">
        <v>4</v>
      </c>
      <c r="G8" s="13">
        <v>1</v>
      </c>
      <c r="H8" s="13">
        <v>1</v>
      </c>
      <c r="I8" s="13">
        <v>0</v>
      </c>
      <c r="J8" s="13">
        <v>1</v>
      </c>
      <c r="K8" s="13">
        <v>1</v>
      </c>
      <c r="L8" s="13">
        <v>1272</v>
      </c>
      <c r="M8" s="13">
        <v>781</v>
      </c>
      <c r="N8" s="13">
        <v>1306</v>
      </c>
      <c r="O8" s="13">
        <v>791</v>
      </c>
      <c r="P8" s="13">
        <v>2097</v>
      </c>
    </row>
    <row r="9" spans="1:16" ht="12">
      <c r="A9" s="13" t="s">
        <v>12</v>
      </c>
      <c r="B9" s="13">
        <v>0</v>
      </c>
      <c r="C9" s="13">
        <v>0</v>
      </c>
      <c r="D9" s="13">
        <v>1</v>
      </c>
      <c r="E9" s="13">
        <v>0</v>
      </c>
      <c r="F9" s="13">
        <v>13</v>
      </c>
      <c r="G9" s="13">
        <v>12</v>
      </c>
      <c r="H9" s="13">
        <v>0</v>
      </c>
      <c r="I9" s="13">
        <v>3</v>
      </c>
      <c r="J9" s="13">
        <v>2</v>
      </c>
      <c r="K9" s="13">
        <v>1</v>
      </c>
      <c r="L9" s="13">
        <v>1115</v>
      </c>
      <c r="M9" s="13">
        <v>1136</v>
      </c>
      <c r="N9" s="13">
        <v>1389</v>
      </c>
      <c r="O9" s="13">
        <v>1257</v>
      </c>
      <c r="P9" s="13">
        <v>2646</v>
      </c>
    </row>
    <row r="10" spans="1:16" ht="12">
      <c r="A10" s="13" t="s">
        <v>27</v>
      </c>
      <c r="B10" s="13">
        <v>3</v>
      </c>
      <c r="C10" s="13">
        <v>0</v>
      </c>
      <c r="D10" s="13">
        <v>119</v>
      </c>
      <c r="E10" s="13">
        <v>182</v>
      </c>
      <c r="F10" s="13">
        <v>14</v>
      </c>
      <c r="G10" s="13">
        <v>13</v>
      </c>
      <c r="H10" s="13">
        <v>20</v>
      </c>
      <c r="I10" s="13">
        <v>25</v>
      </c>
      <c r="J10" s="13">
        <v>38</v>
      </c>
      <c r="K10" s="13">
        <v>34</v>
      </c>
      <c r="L10" s="13">
        <v>955</v>
      </c>
      <c r="M10" s="13">
        <v>1132</v>
      </c>
      <c r="N10" s="13">
        <v>1265</v>
      </c>
      <c r="O10" s="13">
        <v>1512</v>
      </c>
      <c r="P10" s="13">
        <v>2777</v>
      </c>
    </row>
    <row r="11" spans="1:16" ht="12">
      <c r="A11" s="13" t="s">
        <v>13</v>
      </c>
      <c r="B11" s="13">
        <v>19</v>
      </c>
      <c r="C11" s="13">
        <v>23</v>
      </c>
      <c r="D11" s="13">
        <v>103</v>
      </c>
      <c r="E11" s="13">
        <v>198</v>
      </c>
      <c r="F11" s="13">
        <v>10</v>
      </c>
      <c r="G11" s="13">
        <v>5</v>
      </c>
      <c r="H11" s="13">
        <v>39</v>
      </c>
      <c r="I11" s="13">
        <v>42</v>
      </c>
      <c r="J11" s="13">
        <v>75</v>
      </c>
      <c r="K11" s="13">
        <v>102</v>
      </c>
      <c r="L11" s="13">
        <v>2069</v>
      </c>
      <c r="M11" s="13">
        <v>3037</v>
      </c>
      <c r="N11" s="13">
        <v>2421</v>
      </c>
      <c r="O11" s="13">
        <v>3539</v>
      </c>
      <c r="P11" s="13">
        <v>5960</v>
      </c>
    </row>
    <row r="12" ht="6.75" customHeight="1"/>
    <row r="13" spans="1:16" ht="12">
      <c r="A13" s="13" t="s">
        <v>14</v>
      </c>
      <c r="B13" s="13">
        <v>0</v>
      </c>
      <c r="C13" s="13">
        <v>0</v>
      </c>
      <c r="D13" s="13">
        <v>5</v>
      </c>
      <c r="E13" s="13">
        <v>29</v>
      </c>
      <c r="F13" s="13">
        <v>3</v>
      </c>
      <c r="G13" s="13">
        <v>6</v>
      </c>
      <c r="H13" s="13">
        <v>3</v>
      </c>
      <c r="I13" s="13">
        <v>4</v>
      </c>
      <c r="J13" s="13">
        <v>8</v>
      </c>
      <c r="K13" s="13">
        <v>6</v>
      </c>
      <c r="L13" s="13">
        <v>422</v>
      </c>
      <c r="M13" s="13">
        <v>791</v>
      </c>
      <c r="N13" s="13">
        <v>877</v>
      </c>
      <c r="O13" s="13">
        <v>1548</v>
      </c>
      <c r="P13" s="13">
        <v>2425</v>
      </c>
    </row>
    <row r="14" spans="1:16" ht="12">
      <c r="A14" s="13" t="s">
        <v>15</v>
      </c>
      <c r="B14" s="13">
        <v>3</v>
      </c>
      <c r="C14" s="13">
        <v>3</v>
      </c>
      <c r="D14" s="13">
        <v>0</v>
      </c>
      <c r="E14" s="13">
        <v>0</v>
      </c>
      <c r="F14" s="13">
        <v>2</v>
      </c>
      <c r="G14" s="13">
        <v>9</v>
      </c>
      <c r="H14" s="13">
        <v>2</v>
      </c>
      <c r="I14" s="13">
        <v>1</v>
      </c>
      <c r="J14" s="13">
        <v>1</v>
      </c>
      <c r="K14" s="13">
        <v>1</v>
      </c>
      <c r="L14" s="13">
        <v>226</v>
      </c>
      <c r="M14" s="13">
        <v>508</v>
      </c>
      <c r="N14" s="13">
        <v>238</v>
      </c>
      <c r="O14" s="13">
        <v>532</v>
      </c>
      <c r="P14" s="13">
        <v>770</v>
      </c>
    </row>
    <row r="15" spans="1:16" ht="12">
      <c r="A15" s="13" t="s">
        <v>16</v>
      </c>
      <c r="B15" s="13">
        <v>59</v>
      </c>
      <c r="C15" s="13">
        <v>60</v>
      </c>
      <c r="D15" s="13">
        <v>309</v>
      </c>
      <c r="E15" s="13">
        <v>311</v>
      </c>
      <c r="F15" s="13">
        <v>53</v>
      </c>
      <c r="G15" s="13">
        <v>32</v>
      </c>
      <c r="H15" s="13">
        <v>149</v>
      </c>
      <c r="I15" s="13">
        <v>122</v>
      </c>
      <c r="J15" s="13">
        <v>215</v>
      </c>
      <c r="K15" s="13">
        <v>178</v>
      </c>
      <c r="L15" s="13">
        <v>5632</v>
      </c>
      <c r="M15" s="13">
        <v>3792</v>
      </c>
      <c r="N15" s="13">
        <v>6578</v>
      </c>
      <c r="O15" s="13">
        <v>4651</v>
      </c>
      <c r="P15" s="13">
        <v>11229</v>
      </c>
    </row>
    <row r="16" spans="1:16" ht="12">
      <c r="A16" s="13" t="s">
        <v>17</v>
      </c>
      <c r="B16" s="27" t="s">
        <v>52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ht="6.75" customHeight="1"/>
    <row r="18" spans="1:16" ht="12">
      <c r="A18" s="13" t="s">
        <v>18</v>
      </c>
      <c r="B18" s="13">
        <v>3</v>
      </c>
      <c r="C18" s="13">
        <v>5</v>
      </c>
      <c r="D18" s="13">
        <v>59</v>
      </c>
      <c r="E18" s="13">
        <v>99</v>
      </c>
      <c r="F18" s="13">
        <v>6</v>
      </c>
      <c r="G18" s="13">
        <v>12</v>
      </c>
      <c r="H18" s="13">
        <v>13</v>
      </c>
      <c r="I18" s="13">
        <v>16</v>
      </c>
      <c r="J18" s="13">
        <v>19</v>
      </c>
      <c r="K18" s="13">
        <v>37</v>
      </c>
      <c r="L18" s="13">
        <v>1672</v>
      </c>
      <c r="M18" s="13">
        <v>2466</v>
      </c>
      <c r="N18" s="13">
        <v>2104</v>
      </c>
      <c r="O18" s="13">
        <v>3158</v>
      </c>
      <c r="P18" s="13">
        <v>5262</v>
      </c>
    </row>
    <row r="19" spans="1:16" ht="12">
      <c r="A19" s="13" t="s">
        <v>19</v>
      </c>
      <c r="B19" s="13">
        <v>124</v>
      </c>
      <c r="C19" s="13">
        <v>67</v>
      </c>
      <c r="D19" s="13">
        <v>322</v>
      </c>
      <c r="E19" s="13">
        <v>417</v>
      </c>
      <c r="F19" s="13">
        <v>34</v>
      </c>
      <c r="G19" s="13">
        <v>48</v>
      </c>
      <c r="H19" s="13">
        <v>79</v>
      </c>
      <c r="I19" s="13">
        <v>104</v>
      </c>
      <c r="J19" s="13">
        <v>117</v>
      </c>
      <c r="K19" s="13">
        <v>160</v>
      </c>
      <c r="L19" s="13">
        <v>4338</v>
      </c>
      <c r="M19" s="13">
        <v>5298</v>
      </c>
      <c r="N19" s="13">
        <v>5509</v>
      </c>
      <c r="O19" s="13">
        <v>6604</v>
      </c>
      <c r="P19" s="13">
        <v>12113</v>
      </c>
    </row>
    <row r="20" spans="1:16" ht="12">
      <c r="A20" s="13" t="s">
        <v>20</v>
      </c>
      <c r="B20" s="13">
        <v>0</v>
      </c>
      <c r="C20" s="13">
        <v>0</v>
      </c>
      <c r="D20" s="13">
        <v>200</v>
      </c>
      <c r="E20" s="13">
        <v>355</v>
      </c>
      <c r="F20" s="13">
        <v>27</v>
      </c>
      <c r="G20" s="13">
        <v>18</v>
      </c>
      <c r="H20" s="13">
        <v>80</v>
      </c>
      <c r="I20" s="13">
        <v>105</v>
      </c>
      <c r="J20" s="13">
        <v>56</v>
      </c>
      <c r="K20" s="13">
        <v>94</v>
      </c>
      <c r="L20" s="13">
        <v>2744</v>
      </c>
      <c r="M20" s="13">
        <v>4321</v>
      </c>
      <c r="N20" s="13">
        <v>3550</v>
      </c>
      <c r="O20" s="13">
        <v>6953</v>
      </c>
      <c r="P20" s="13">
        <v>10503</v>
      </c>
    </row>
    <row r="21" spans="1:16" ht="12">
      <c r="A21" s="13" t="s">
        <v>21</v>
      </c>
      <c r="B21" s="13">
        <v>0</v>
      </c>
      <c r="C21" s="13">
        <v>0</v>
      </c>
      <c r="D21" s="13">
        <v>3</v>
      </c>
      <c r="E21" s="13">
        <v>3</v>
      </c>
      <c r="F21" s="13">
        <v>4</v>
      </c>
      <c r="G21" s="13">
        <v>3</v>
      </c>
      <c r="H21" s="13">
        <v>1</v>
      </c>
      <c r="I21" s="13">
        <v>2</v>
      </c>
      <c r="J21" s="13">
        <v>1</v>
      </c>
      <c r="K21" s="13">
        <v>3</v>
      </c>
      <c r="L21" s="13">
        <v>658</v>
      </c>
      <c r="M21" s="13">
        <v>483</v>
      </c>
      <c r="N21" s="13">
        <v>686</v>
      </c>
      <c r="O21" s="13">
        <v>503</v>
      </c>
      <c r="P21" s="13">
        <v>1189</v>
      </c>
    </row>
    <row r="22" ht="6.75" customHeight="1"/>
    <row r="23" spans="1:16" ht="12">
      <c r="A23" s="13" t="s">
        <v>22</v>
      </c>
      <c r="B23" s="13">
        <v>50</v>
      </c>
      <c r="C23" s="13">
        <v>65</v>
      </c>
      <c r="D23" s="13">
        <v>652</v>
      </c>
      <c r="E23" s="13">
        <v>753</v>
      </c>
      <c r="F23" s="13">
        <v>21</v>
      </c>
      <c r="G23" s="13">
        <v>27</v>
      </c>
      <c r="H23" s="13">
        <v>68</v>
      </c>
      <c r="I23" s="13">
        <v>73</v>
      </c>
      <c r="J23" s="13">
        <v>108</v>
      </c>
      <c r="K23" s="13">
        <v>88</v>
      </c>
      <c r="L23" s="13">
        <v>3022</v>
      </c>
      <c r="M23" s="13">
        <v>2924</v>
      </c>
      <c r="N23" s="13">
        <v>3967</v>
      </c>
      <c r="O23" s="13">
        <v>3964</v>
      </c>
      <c r="P23" s="13">
        <v>7931</v>
      </c>
    </row>
    <row r="24" spans="1:16" ht="12">
      <c r="A24" s="13" t="s">
        <v>23</v>
      </c>
      <c r="B24" s="13">
        <v>242</v>
      </c>
      <c r="C24" s="13">
        <v>175</v>
      </c>
      <c r="D24" s="13">
        <v>658</v>
      </c>
      <c r="E24" s="13">
        <v>770</v>
      </c>
      <c r="F24" s="13">
        <v>94</v>
      </c>
      <c r="G24" s="13">
        <v>113</v>
      </c>
      <c r="H24" s="13">
        <v>271</v>
      </c>
      <c r="I24" s="13">
        <v>245</v>
      </c>
      <c r="J24" s="13">
        <v>348</v>
      </c>
      <c r="K24" s="13">
        <v>356</v>
      </c>
      <c r="L24" s="13">
        <v>7873</v>
      </c>
      <c r="M24" s="13">
        <v>7713</v>
      </c>
      <c r="N24" s="13">
        <v>10864</v>
      </c>
      <c r="O24" s="13">
        <v>10694</v>
      </c>
      <c r="P24" s="13">
        <v>21558</v>
      </c>
    </row>
    <row r="25" spans="1:16" ht="12">
      <c r="A25" s="13" t="s">
        <v>24</v>
      </c>
      <c r="B25" s="13">
        <v>57</v>
      </c>
      <c r="C25" s="13">
        <v>95</v>
      </c>
      <c r="D25" s="13">
        <v>315</v>
      </c>
      <c r="E25" s="13">
        <v>401</v>
      </c>
      <c r="F25" s="13">
        <v>48</v>
      </c>
      <c r="G25" s="13">
        <v>63</v>
      </c>
      <c r="H25" s="13">
        <v>284</v>
      </c>
      <c r="I25" s="13">
        <v>273</v>
      </c>
      <c r="J25" s="13">
        <v>117</v>
      </c>
      <c r="K25" s="13">
        <v>125</v>
      </c>
      <c r="L25" s="13">
        <v>8306</v>
      </c>
      <c r="M25" s="13">
        <v>9471</v>
      </c>
      <c r="N25" s="13">
        <v>15833</v>
      </c>
      <c r="O25" s="13">
        <v>17427</v>
      </c>
      <c r="P25" s="13">
        <v>33260</v>
      </c>
    </row>
    <row r="26" spans="1:16" ht="12">
      <c r="A26" s="13" t="s">
        <v>25</v>
      </c>
      <c r="B26" s="13">
        <v>1</v>
      </c>
      <c r="C26" s="13">
        <v>0</v>
      </c>
      <c r="D26" s="13">
        <v>9</v>
      </c>
      <c r="E26" s="13">
        <v>8</v>
      </c>
      <c r="F26" s="13">
        <v>10</v>
      </c>
      <c r="G26" s="13">
        <v>10</v>
      </c>
      <c r="H26" s="13">
        <v>3</v>
      </c>
      <c r="I26" s="13">
        <v>4</v>
      </c>
      <c r="J26" s="13">
        <v>2</v>
      </c>
      <c r="K26" s="13">
        <v>2</v>
      </c>
      <c r="L26" s="13">
        <v>674</v>
      </c>
      <c r="M26" s="13">
        <v>643</v>
      </c>
      <c r="N26" s="13">
        <v>1227</v>
      </c>
      <c r="O26" s="13">
        <v>949</v>
      </c>
      <c r="P26" s="13">
        <v>2176</v>
      </c>
    </row>
    <row r="27" ht="6.75" customHeight="1"/>
    <row r="28" spans="1:16" ht="12">
      <c r="A28" s="13" t="s">
        <v>44</v>
      </c>
      <c r="B28" s="13">
        <v>0</v>
      </c>
      <c r="C28" s="13">
        <v>0</v>
      </c>
      <c r="D28" s="13">
        <v>4</v>
      </c>
      <c r="E28" s="13">
        <v>13</v>
      </c>
      <c r="F28" s="13">
        <v>1</v>
      </c>
      <c r="G28" s="13">
        <v>9</v>
      </c>
      <c r="H28" s="13">
        <v>7</v>
      </c>
      <c r="I28" s="13">
        <v>6</v>
      </c>
      <c r="J28" s="13">
        <v>3</v>
      </c>
      <c r="K28" s="13">
        <v>14</v>
      </c>
      <c r="L28" s="13">
        <v>371</v>
      </c>
      <c r="M28" s="13">
        <v>634</v>
      </c>
      <c r="N28" s="13">
        <v>392</v>
      </c>
      <c r="O28" s="13">
        <v>689</v>
      </c>
      <c r="P28" s="13">
        <v>1081</v>
      </c>
    </row>
    <row r="29" spans="1:16" ht="12">
      <c r="A29" s="13" t="s">
        <v>26</v>
      </c>
      <c r="B29" s="13">
        <v>0</v>
      </c>
      <c r="C29" s="13">
        <v>0</v>
      </c>
      <c r="D29" s="13">
        <v>2</v>
      </c>
      <c r="E29" s="13">
        <v>0</v>
      </c>
      <c r="F29" s="13">
        <v>3</v>
      </c>
      <c r="G29" s="13">
        <v>1</v>
      </c>
      <c r="H29" s="13">
        <v>0</v>
      </c>
      <c r="I29" s="13">
        <v>5</v>
      </c>
      <c r="J29" s="13">
        <v>5</v>
      </c>
      <c r="K29" s="13">
        <v>6</v>
      </c>
      <c r="L29" s="13">
        <v>693</v>
      </c>
      <c r="M29" s="13">
        <v>948</v>
      </c>
      <c r="N29" s="13">
        <v>911</v>
      </c>
      <c r="O29" s="13">
        <v>1081</v>
      </c>
      <c r="P29" s="13">
        <v>1992</v>
      </c>
    </row>
    <row r="30" spans="1:16" ht="12">
      <c r="A30" s="13" t="s">
        <v>28</v>
      </c>
      <c r="B30" s="13">
        <v>0</v>
      </c>
      <c r="C30" s="13">
        <v>1</v>
      </c>
      <c r="D30" s="13">
        <v>91</v>
      </c>
      <c r="E30" s="13">
        <v>140</v>
      </c>
      <c r="F30" s="13">
        <v>6</v>
      </c>
      <c r="G30" s="13">
        <v>13</v>
      </c>
      <c r="H30" s="13">
        <v>4</v>
      </c>
      <c r="I30" s="13">
        <v>4</v>
      </c>
      <c r="J30" s="13">
        <v>25</v>
      </c>
      <c r="K30" s="13">
        <v>25</v>
      </c>
      <c r="L30" s="13">
        <v>1385</v>
      </c>
      <c r="M30" s="13">
        <v>1342</v>
      </c>
      <c r="N30" s="13">
        <v>2076</v>
      </c>
      <c r="O30" s="13">
        <v>2184</v>
      </c>
      <c r="P30" s="13">
        <v>4260</v>
      </c>
    </row>
    <row r="31" spans="1:16" ht="12">
      <c r="A31" s="13" t="s">
        <v>42</v>
      </c>
      <c r="B31" s="13">
        <v>0</v>
      </c>
      <c r="C31" s="13">
        <v>0</v>
      </c>
      <c r="D31" s="13">
        <v>1</v>
      </c>
      <c r="E31" s="13">
        <v>0</v>
      </c>
      <c r="F31" s="13">
        <v>6</v>
      </c>
      <c r="G31" s="13">
        <v>4</v>
      </c>
      <c r="H31" s="13">
        <v>0</v>
      </c>
      <c r="I31" s="13">
        <v>0</v>
      </c>
      <c r="J31" s="13">
        <v>2</v>
      </c>
      <c r="K31" s="13">
        <v>1</v>
      </c>
      <c r="L31" s="13">
        <v>218</v>
      </c>
      <c r="M31" s="13">
        <v>279</v>
      </c>
      <c r="N31" s="13">
        <v>249</v>
      </c>
      <c r="O31" s="13">
        <v>338</v>
      </c>
      <c r="P31" s="13">
        <v>587</v>
      </c>
    </row>
    <row r="32" ht="6.75" customHeight="1"/>
    <row r="33" spans="1:20" ht="12.75">
      <c r="A33" s="13" t="s">
        <v>43</v>
      </c>
      <c r="B33" s="13">
        <v>3</v>
      </c>
      <c r="C33" s="13">
        <v>7</v>
      </c>
      <c r="D33" s="13">
        <v>0</v>
      </c>
      <c r="E33" s="13">
        <v>2</v>
      </c>
      <c r="F33" s="13">
        <v>11</v>
      </c>
      <c r="G33" s="13">
        <v>16</v>
      </c>
      <c r="H33" s="13">
        <v>5</v>
      </c>
      <c r="I33" s="13">
        <v>2</v>
      </c>
      <c r="J33" s="13">
        <v>1</v>
      </c>
      <c r="K33" s="13">
        <v>6</v>
      </c>
      <c r="L33" s="13">
        <v>3409</v>
      </c>
      <c r="M33" s="13">
        <v>4591</v>
      </c>
      <c r="N33" s="13">
        <v>3430</v>
      </c>
      <c r="O33" s="13">
        <v>4624</v>
      </c>
      <c r="P33" s="13">
        <v>8054</v>
      </c>
      <c r="T33" s="15"/>
    </row>
    <row r="34" spans="1:20" ht="12.75">
      <c r="A34" s="13" t="s">
        <v>36</v>
      </c>
      <c r="B34" s="13">
        <v>699</v>
      </c>
      <c r="C34" s="13">
        <v>1170</v>
      </c>
      <c r="D34" s="13">
        <v>700</v>
      </c>
      <c r="E34" s="13">
        <v>1272</v>
      </c>
      <c r="F34" s="13">
        <v>562</v>
      </c>
      <c r="G34" s="13">
        <v>58</v>
      </c>
      <c r="H34" s="13">
        <v>283</v>
      </c>
      <c r="I34" s="13">
        <v>421</v>
      </c>
      <c r="J34" s="13">
        <v>165</v>
      </c>
      <c r="K34" s="13">
        <v>192</v>
      </c>
      <c r="L34" s="13">
        <v>3955</v>
      </c>
      <c r="M34" s="13">
        <v>6038</v>
      </c>
      <c r="N34" s="13">
        <v>8068</v>
      </c>
      <c r="O34" s="13">
        <v>9416</v>
      </c>
      <c r="P34" s="13">
        <v>17484</v>
      </c>
      <c r="T34" s="15"/>
    </row>
    <row r="35" spans="1:20" ht="12.75">
      <c r="A35" s="13" t="s">
        <v>45</v>
      </c>
      <c r="B35" s="13">
        <v>40</v>
      </c>
      <c r="C35" s="13">
        <v>40</v>
      </c>
      <c r="D35" s="13">
        <v>37</v>
      </c>
      <c r="E35" s="13">
        <v>48</v>
      </c>
      <c r="F35" s="13">
        <v>8</v>
      </c>
      <c r="G35" s="13">
        <v>11</v>
      </c>
      <c r="H35" s="13">
        <v>10</v>
      </c>
      <c r="I35" s="13">
        <v>13</v>
      </c>
      <c r="J35" s="13">
        <v>27</v>
      </c>
      <c r="K35" s="13">
        <v>41</v>
      </c>
      <c r="L35" s="13">
        <v>1772</v>
      </c>
      <c r="M35" s="13">
        <v>2628</v>
      </c>
      <c r="N35" s="13">
        <v>2832</v>
      </c>
      <c r="O35" s="13">
        <v>3623</v>
      </c>
      <c r="P35" s="13">
        <v>6455</v>
      </c>
      <c r="S35" s="15"/>
      <c r="T35" s="15"/>
    </row>
    <row r="36" spans="1:19" ht="12.75">
      <c r="A36" s="13" t="s">
        <v>29</v>
      </c>
      <c r="B36" s="13">
        <v>0</v>
      </c>
      <c r="C36" s="13">
        <v>5</v>
      </c>
      <c r="D36" s="13">
        <v>338</v>
      </c>
      <c r="E36" s="13">
        <v>367</v>
      </c>
      <c r="F36" s="13">
        <v>28</v>
      </c>
      <c r="G36" s="13">
        <v>20</v>
      </c>
      <c r="H36" s="13">
        <v>257</v>
      </c>
      <c r="I36" s="13">
        <v>229</v>
      </c>
      <c r="J36" s="13">
        <v>88</v>
      </c>
      <c r="K36" s="13">
        <v>90</v>
      </c>
      <c r="L36" s="13">
        <v>5971</v>
      </c>
      <c r="M36" s="13">
        <v>6714</v>
      </c>
      <c r="N36" s="13">
        <v>9555</v>
      </c>
      <c r="O36" s="13">
        <v>10015</v>
      </c>
      <c r="P36" s="13">
        <v>19570</v>
      </c>
      <c r="S36" s="15"/>
    </row>
    <row r="37" ht="6.75" customHeight="1"/>
    <row r="38" spans="1:19" ht="12.75">
      <c r="A38" s="13" t="s">
        <v>46</v>
      </c>
      <c r="B38" s="13">
        <v>8</v>
      </c>
      <c r="C38" s="13">
        <v>7</v>
      </c>
      <c r="D38" s="13">
        <v>74</v>
      </c>
      <c r="E38" s="13">
        <v>107</v>
      </c>
      <c r="F38" s="13">
        <v>9</v>
      </c>
      <c r="G38" s="13">
        <v>10</v>
      </c>
      <c r="H38" s="13">
        <v>7</v>
      </c>
      <c r="I38" s="13">
        <v>8</v>
      </c>
      <c r="J38" s="13">
        <v>30</v>
      </c>
      <c r="K38" s="13">
        <v>42</v>
      </c>
      <c r="L38" s="13">
        <v>1024</v>
      </c>
      <c r="M38" s="13">
        <v>1252</v>
      </c>
      <c r="N38" s="13">
        <v>1367</v>
      </c>
      <c r="O38" s="14">
        <v>1675</v>
      </c>
      <c r="P38" s="21">
        <v>3042</v>
      </c>
      <c r="S38" s="15"/>
    </row>
    <row r="39" spans="1:16" ht="12">
      <c r="A39" s="13" t="s">
        <v>30</v>
      </c>
      <c r="B39" s="13">
        <v>251</v>
      </c>
      <c r="C39" s="13">
        <v>427</v>
      </c>
      <c r="D39" s="13">
        <v>537</v>
      </c>
      <c r="E39" s="13">
        <v>697</v>
      </c>
      <c r="F39" s="13">
        <v>50</v>
      </c>
      <c r="G39" s="13">
        <v>43</v>
      </c>
      <c r="H39" s="13">
        <v>252</v>
      </c>
      <c r="I39" s="13">
        <v>266</v>
      </c>
      <c r="J39" s="13">
        <v>128</v>
      </c>
      <c r="K39" s="13">
        <v>111</v>
      </c>
      <c r="L39" s="13">
        <v>4155</v>
      </c>
      <c r="M39" s="13">
        <v>4478</v>
      </c>
      <c r="N39" s="13">
        <v>7494</v>
      </c>
      <c r="O39" s="14">
        <v>8085</v>
      </c>
      <c r="P39" s="13">
        <v>15579</v>
      </c>
    </row>
    <row r="40" spans="1:48" s="16" customFormat="1" ht="12.75" customHeight="1">
      <c r="A40" s="16" t="s">
        <v>31</v>
      </c>
      <c r="B40" s="13">
        <v>34</v>
      </c>
      <c r="C40" s="13">
        <v>45</v>
      </c>
      <c r="D40" s="13">
        <v>1177</v>
      </c>
      <c r="E40" s="13">
        <v>2382</v>
      </c>
      <c r="F40" s="13">
        <v>10</v>
      </c>
      <c r="G40" s="13">
        <v>25</v>
      </c>
      <c r="H40" s="13">
        <v>10</v>
      </c>
      <c r="I40" s="13">
        <v>14</v>
      </c>
      <c r="J40" s="13">
        <v>29</v>
      </c>
      <c r="K40" s="13">
        <v>44</v>
      </c>
      <c r="L40" s="13">
        <v>536</v>
      </c>
      <c r="M40" s="13">
        <v>797</v>
      </c>
      <c r="N40" s="13">
        <v>2865</v>
      </c>
      <c r="O40" s="13">
        <v>4059</v>
      </c>
      <c r="P40" s="13">
        <v>6924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2">
      <c r="A41" s="13" t="s">
        <v>32</v>
      </c>
      <c r="B41" s="13">
        <v>0</v>
      </c>
      <c r="C41" s="13">
        <v>0</v>
      </c>
      <c r="D41" s="13">
        <v>2</v>
      </c>
      <c r="E41" s="13">
        <v>11</v>
      </c>
      <c r="F41" s="13">
        <v>1</v>
      </c>
      <c r="G41" s="13">
        <v>6</v>
      </c>
      <c r="H41" s="13">
        <v>2</v>
      </c>
      <c r="I41" s="13">
        <v>4</v>
      </c>
      <c r="J41" s="13">
        <v>4</v>
      </c>
      <c r="K41" s="13">
        <v>5</v>
      </c>
      <c r="L41" s="13">
        <v>460</v>
      </c>
      <c r="M41" s="13">
        <v>878</v>
      </c>
      <c r="N41" s="13">
        <v>607</v>
      </c>
      <c r="O41" s="13">
        <v>1175</v>
      </c>
      <c r="P41" s="13">
        <v>1782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ht="12">
      <c r="U42" s="16"/>
    </row>
    <row r="43" spans="1:48" s="20" customFormat="1" ht="12">
      <c r="A43" s="24" t="s">
        <v>8</v>
      </c>
      <c r="B43" s="20">
        <f>SUM(B8:B41)</f>
        <v>1624</v>
      </c>
      <c r="C43" s="20">
        <f aca="true" t="shared" si="0" ref="C43:P43">SUM(C8:C41)</f>
        <v>2202</v>
      </c>
      <c r="D43" s="20">
        <f t="shared" si="0"/>
        <v>5718</v>
      </c>
      <c r="E43" s="20">
        <f t="shared" si="0"/>
        <v>8566</v>
      </c>
      <c r="F43" s="20">
        <f t="shared" si="0"/>
        <v>1038</v>
      </c>
      <c r="G43" s="20">
        <f t="shared" si="0"/>
        <v>588</v>
      </c>
      <c r="H43" s="20">
        <f t="shared" si="0"/>
        <v>1850</v>
      </c>
      <c r="I43" s="20">
        <f t="shared" si="0"/>
        <v>1991</v>
      </c>
      <c r="J43" s="20">
        <f t="shared" si="0"/>
        <v>1615</v>
      </c>
      <c r="K43" s="20">
        <f t="shared" si="0"/>
        <v>1765</v>
      </c>
      <c r="L43" s="20">
        <f t="shared" si="0"/>
        <v>64927</v>
      </c>
      <c r="M43" s="20">
        <f t="shared" si="0"/>
        <v>75075</v>
      </c>
      <c r="N43" s="20">
        <f t="shared" si="0"/>
        <v>97660</v>
      </c>
      <c r="O43" s="20">
        <f t="shared" si="0"/>
        <v>111046</v>
      </c>
      <c r="P43" s="20">
        <f t="shared" si="0"/>
        <v>208706</v>
      </c>
      <c r="S43" s="19"/>
      <c r="T43" s="2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7" customFormat="1" ht="3.7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</row>
    <row r="45" spans="1:16" s="7" customFormat="1" ht="12">
      <c r="A45" s="26" t="s">
        <v>51</v>
      </c>
      <c r="B45" s="7">
        <v>883</v>
      </c>
      <c r="C45" s="7">
        <v>1335</v>
      </c>
      <c r="D45" s="7">
        <v>4823</v>
      </c>
      <c r="E45" s="7">
        <v>8385</v>
      </c>
      <c r="F45" s="7">
        <v>486</v>
      </c>
      <c r="G45" s="7">
        <v>571</v>
      </c>
      <c r="H45" s="7">
        <v>1673</v>
      </c>
      <c r="I45" s="7">
        <v>1724</v>
      </c>
      <c r="J45" s="7">
        <v>1565</v>
      </c>
      <c r="K45" s="7">
        <v>1608</v>
      </c>
      <c r="L45" s="7">
        <v>58947</v>
      </c>
      <c r="M45" s="7">
        <v>69523</v>
      </c>
      <c r="N45" s="7">
        <v>86730</v>
      </c>
      <c r="O45" s="7">
        <v>104196</v>
      </c>
      <c r="P45" s="7">
        <v>190926</v>
      </c>
    </row>
    <row r="46" spans="17:48" ht="12.75">
      <c r="Q46" s="17"/>
      <c r="R46" s="18"/>
      <c r="T46" s="20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21" s="7" customFormat="1" ht="12.75">
      <c r="A47" s="22" t="s">
        <v>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3"/>
      <c r="U47" s="20"/>
    </row>
    <row r="48" spans="19:20" ht="12">
      <c r="S48" s="20"/>
      <c r="T48" s="7"/>
    </row>
    <row r="49" spans="2:19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7"/>
    </row>
    <row r="50" spans="2:19" ht="1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</sheetData>
  <printOptions/>
  <pageMargins left="0.71" right="0" top="0.71" bottom="0.25" header="0" footer="0.25"/>
  <pageSetup horizontalDpi="300" verticalDpi="300" orientation="landscape" r:id="rId1"/>
  <headerFooter alignWithMargins="0">
    <oddFooter>&amp;C41&amp;R&amp;9&amp;D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7">
      <selection activeCell="A16" sqref="A16:C19"/>
    </sheetView>
  </sheetViews>
  <sheetFormatPr defaultColWidth="9.140625" defaultRowHeight="12.75"/>
  <cols>
    <col min="2" max="2" width="9.421875" style="0" bestFit="1" customWidth="1"/>
    <col min="3" max="3" width="11.7109375" style="0" bestFit="1" customWidth="1"/>
    <col min="4" max="4" width="8.57421875" style="0" bestFit="1" customWidth="1"/>
    <col min="5" max="5" width="7.421875" style="0" bestFit="1" customWidth="1"/>
    <col min="6" max="6" width="7.8515625" style="0" bestFit="1" customWidth="1"/>
    <col min="7" max="7" width="11.7109375" style="0" bestFit="1" customWidth="1"/>
    <col min="8" max="8" width="8.28125" style="0" bestFit="1" customWidth="1"/>
    <col min="9" max="9" width="9.28125" style="0" bestFit="1" customWidth="1"/>
  </cols>
  <sheetData>
    <row r="3" spans="2:8" ht="12.75">
      <c r="B3" s="4" t="s">
        <v>41</v>
      </c>
      <c r="C3" s="1" t="s">
        <v>38</v>
      </c>
      <c r="D3" s="1" t="s">
        <v>39</v>
      </c>
      <c r="E3" s="4" t="s">
        <v>5</v>
      </c>
      <c r="F3" s="1" t="s">
        <v>6</v>
      </c>
      <c r="G3" s="3" t="s">
        <v>40</v>
      </c>
      <c r="H3" s="3" t="s">
        <v>37</v>
      </c>
    </row>
    <row r="4" spans="2:11" ht="12.75">
      <c r="B4" s="2">
        <f>+A10+B10</f>
        <v>3826</v>
      </c>
      <c r="C4" s="2">
        <f>+C10+D10</f>
        <v>14284</v>
      </c>
      <c r="D4" s="2">
        <f>+E10+F10</f>
        <v>1626</v>
      </c>
      <c r="E4" s="2">
        <f>+G10+H10</f>
        <v>3841</v>
      </c>
      <c r="F4" s="2">
        <f>+I10+J10</f>
        <v>3380</v>
      </c>
      <c r="G4" s="2">
        <f>+K10+L10</f>
        <v>140002</v>
      </c>
      <c r="H4" s="2">
        <f>+I4-SUM(B4:G4)</f>
        <v>41747</v>
      </c>
      <c r="I4" s="5">
        <v>208706</v>
      </c>
      <c r="K4" s="5"/>
    </row>
    <row r="6" spans="2:10" ht="12.75">
      <c r="B6" s="28">
        <f>+B4/$I$4</f>
        <v>0.01833200770461798</v>
      </c>
      <c r="C6" s="28">
        <f aca="true" t="shared" si="0" ref="C6:I6">+C4/$I$4</f>
        <v>0.06844077314499823</v>
      </c>
      <c r="D6" s="28">
        <f t="shared" si="0"/>
        <v>0.007790863703008059</v>
      </c>
      <c r="E6" s="28">
        <f t="shared" si="0"/>
        <v>0.018403879140992594</v>
      </c>
      <c r="F6" s="28">
        <f t="shared" si="0"/>
        <v>0.01619503032974615</v>
      </c>
      <c r="G6" s="28">
        <f t="shared" si="0"/>
        <v>0.6708096556879055</v>
      </c>
      <c r="H6" s="28">
        <f t="shared" si="0"/>
        <v>0.20002779028873152</v>
      </c>
      <c r="I6" s="25">
        <f t="shared" si="0"/>
        <v>1</v>
      </c>
      <c r="J6" s="25">
        <f>SUM(B6:H6)</f>
        <v>1</v>
      </c>
    </row>
    <row r="10" spans="1:15" ht="12.75">
      <c r="A10" s="2">
        <v>1624</v>
      </c>
      <c r="B10" s="2">
        <v>2202</v>
      </c>
      <c r="C10" s="2">
        <v>5718</v>
      </c>
      <c r="D10" s="2">
        <v>8566</v>
      </c>
      <c r="E10">
        <v>1038</v>
      </c>
      <c r="F10">
        <v>588</v>
      </c>
      <c r="G10" s="2">
        <v>1850</v>
      </c>
      <c r="H10" s="2">
        <v>1991</v>
      </c>
      <c r="I10" s="2">
        <v>1615</v>
      </c>
      <c r="J10" s="2">
        <v>1765</v>
      </c>
      <c r="K10" s="2">
        <v>64927</v>
      </c>
      <c r="L10" s="2">
        <v>75075</v>
      </c>
      <c r="M10" s="2">
        <v>97660</v>
      </c>
      <c r="N10" s="2">
        <v>111046</v>
      </c>
      <c r="O10" s="2">
        <v>208706</v>
      </c>
    </row>
    <row r="12" spans="1:13" ht="12.75">
      <c r="A12" s="5">
        <f>+A10+B10</f>
        <v>3826</v>
      </c>
      <c r="C12" s="5">
        <f>+C10+D10</f>
        <v>14284</v>
      </c>
      <c r="E12" s="5">
        <f>+E10+F10</f>
        <v>1626</v>
      </c>
      <c r="G12" s="5">
        <f>+G10+H10</f>
        <v>3841</v>
      </c>
      <c r="I12" s="5">
        <f>+I10+J10</f>
        <v>3380</v>
      </c>
      <c r="K12" s="5">
        <f>+K10+L10</f>
        <v>140002</v>
      </c>
      <c r="M12" s="5">
        <f>+M10+N10</f>
        <v>208706</v>
      </c>
    </row>
    <row r="13" ht="12.75">
      <c r="M13" s="5"/>
    </row>
    <row r="14" ht="12.75">
      <c r="M14" s="5"/>
    </row>
    <row r="16" spans="2:3" ht="12.75">
      <c r="B16" t="s">
        <v>53</v>
      </c>
      <c r="C16" t="s">
        <v>54</v>
      </c>
    </row>
    <row r="17" spans="1:4" ht="12.75">
      <c r="A17" t="s">
        <v>55</v>
      </c>
      <c r="B17">
        <v>103625</v>
      </c>
      <c r="C17">
        <v>95003</v>
      </c>
      <c r="D17" s="5">
        <f>+B19+C19</f>
        <v>183342</v>
      </c>
    </row>
    <row r="18" spans="1:4" ht="12.75">
      <c r="A18" t="s">
        <v>56</v>
      </c>
      <c r="B18" s="5">
        <v>98995</v>
      </c>
      <c r="C18">
        <v>94507</v>
      </c>
      <c r="D18" s="5">
        <f>+B18+C18</f>
        <v>193502</v>
      </c>
    </row>
    <row r="19" spans="1:4" ht="12.75">
      <c r="A19" t="s">
        <v>57</v>
      </c>
      <c r="B19" s="5">
        <v>100481</v>
      </c>
      <c r="C19">
        <v>82861</v>
      </c>
      <c r="D19" s="5">
        <f>+B17+C17</f>
        <v>198628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2002-02-25T14:32:14Z</cp:lastPrinted>
  <dcterms:created xsi:type="dcterms:W3CDTF">1997-12-23T14:36:04Z</dcterms:created>
  <dcterms:modified xsi:type="dcterms:W3CDTF">2002-03-06T13:52:25Z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