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hcs084vsnbpf006\dmb\CEPI\SHARED\CEPI Data\Collections Team\16-17\ACS\Final Posted Reports\Final Updated Data Book Tables and Companion\"/>
    </mc:Choice>
  </mc:AlternateContent>
  <bookViews>
    <workbookView xWindow="0" yWindow="0" windowWidth="19200" windowHeight="11370" xr2:uid="{00000000-000D-0000-FFFF-FFFF00000000}"/>
  </bookViews>
  <sheets>
    <sheet name="Statewide" sheetId="29" r:id="rId1"/>
    <sheet name="Alpena CC" sheetId="1" r:id="rId2"/>
    <sheet name="Bay De Noc" sheetId="2" r:id="rId3"/>
    <sheet name="Delta CC" sheetId="4" r:id="rId4"/>
    <sheet name="Glen Oaks CC" sheetId="5" r:id="rId5"/>
    <sheet name="Gogebic CC" sheetId="6" r:id="rId6"/>
    <sheet name="Grand Rapids CC" sheetId="7" r:id="rId7"/>
    <sheet name="Henry Ford CC" sheetId="8" r:id="rId8"/>
    <sheet name="Jackson CC" sheetId="9" r:id="rId9"/>
    <sheet name="Kalamazoo Valley CC" sheetId="10" r:id="rId10"/>
    <sheet name="Kellogg CC" sheetId="11" r:id="rId11"/>
    <sheet name="Kirtland CC" sheetId="12" r:id="rId12"/>
    <sheet name="Lake Michigan CC" sheetId="13" r:id="rId13"/>
    <sheet name="Lansing CC" sheetId="14" r:id="rId14"/>
    <sheet name="Macomb CC" sheetId="15" r:id="rId15"/>
    <sheet name="Mid Michigan CC" sheetId="16" r:id="rId16"/>
    <sheet name="Monroe CC" sheetId="17" r:id="rId17"/>
    <sheet name="Montcalm CC" sheetId="18" r:id="rId18"/>
    <sheet name="Mott CC" sheetId="3" r:id="rId19"/>
    <sheet name="Muskegon CC" sheetId="19" r:id="rId20"/>
    <sheet name="North Central " sheetId="20" r:id="rId21"/>
    <sheet name="Northwestern MI" sheetId="21" r:id="rId22"/>
    <sheet name="Oakland CC" sheetId="22" r:id="rId23"/>
    <sheet name="Schoolcraft " sheetId="24" r:id="rId24"/>
    <sheet name="Southwestern " sheetId="25" r:id="rId25"/>
    <sheet name="St Clair CC" sheetId="23" r:id="rId26"/>
    <sheet name="Washtenaw CC" sheetId="26" r:id="rId27"/>
    <sheet name="Wayne County CC" sheetId="27" r:id="rId28"/>
    <sheet name="West Shore CC" sheetId="28" r:id="rId29"/>
  </sheets>
  <definedNames>
    <definedName name="_Regression_Int" localSheetId="1" hidden="1">1</definedName>
    <definedName name="_xlnm.Print_Area" localSheetId="1">'Alpena CC'!$A$1:$P$20</definedName>
  </definedNames>
  <calcPr calcId="171027"/>
</workbook>
</file>

<file path=xl/calcChain.xml><?xml version="1.0" encoding="utf-8"?>
<calcChain xmlns="http://schemas.openxmlformats.org/spreadsheetml/2006/main">
  <c r="M20" i="29" l="1"/>
  <c r="L20" i="29"/>
  <c r="K20" i="29"/>
  <c r="I20" i="29"/>
  <c r="H20" i="29"/>
  <c r="F20" i="29"/>
  <c r="E20" i="29"/>
  <c r="D20" i="29"/>
  <c r="C20" i="29"/>
  <c r="O19" i="29"/>
  <c r="N19" i="29"/>
  <c r="J19" i="29"/>
  <c r="P19" i="29" s="1"/>
  <c r="G19" i="29"/>
  <c r="P18" i="29"/>
  <c r="N18" i="29"/>
  <c r="O18" i="29" s="1"/>
  <c r="J18" i="29"/>
  <c r="G18" i="29"/>
  <c r="O17" i="29"/>
  <c r="N17" i="29"/>
  <c r="J17" i="29"/>
  <c r="P17" i="29" s="1"/>
  <c r="G17" i="29"/>
  <c r="P16" i="29"/>
  <c r="N16" i="29"/>
  <c r="O16" i="29" s="1"/>
  <c r="J16" i="29"/>
  <c r="G16" i="29"/>
  <c r="O15" i="29"/>
  <c r="N15" i="29"/>
  <c r="J15" i="29"/>
  <c r="P15" i="29" s="1"/>
  <c r="G15" i="29"/>
  <c r="P14" i="29"/>
  <c r="N14" i="29"/>
  <c r="O14" i="29" s="1"/>
  <c r="J14" i="29"/>
  <c r="G14" i="29"/>
  <c r="G20" i="29" s="1"/>
  <c r="O13" i="29"/>
  <c r="N13" i="29"/>
  <c r="N20" i="29" s="1"/>
  <c r="J13" i="29"/>
  <c r="P13" i="29" s="1"/>
  <c r="P20" i="29" s="1"/>
  <c r="G13" i="29"/>
  <c r="K6" i="29"/>
  <c r="M20" i="28"/>
  <c r="L20" i="28"/>
  <c r="K20" i="28"/>
  <c r="I20" i="28"/>
  <c r="H20" i="28"/>
  <c r="F20" i="28"/>
  <c r="E20" i="28"/>
  <c r="D20" i="28"/>
  <c r="C20" i="28"/>
  <c r="O19" i="28"/>
  <c r="N19" i="28"/>
  <c r="J19" i="28"/>
  <c r="P19" i="28" s="1"/>
  <c r="G19" i="28"/>
  <c r="P18" i="28"/>
  <c r="N18" i="28"/>
  <c r="O18" i="28" s="1"/>
  <c r="J18" i="28"/>
  <c r="G18" i="28"/>
  <c r="O17" i="28"/>
  <c r="N17" i="28"/>
  <c r="J17" i="28"/>
  <c r="P17" i="28" s="1"/>
  <c r="G17" i="28"/>
  <c r="P16" i="28"/>
  <c r="N16" i="28"/>
  <c r="O16" i="28" s="1"/>
  <c r="J16" i="28"/>
  <c r="G16" i="28"/>
  <c r="O15" i="28"/>
  <c r="N15" i="28"/>
  <c r="J15" i="28"/>
  <c r="P15" i="28" s="1"/>
  <c r="G15" i="28"/>
  <c r="P14" i="28"/>
  <c r="N14" i="28"/>
  <c r="O14" i="28" s="1"/>
  <c r="J14" i="28"/>
  <c r="G14" i="28"/>
  <c r="G20" i="28" s="1"/>
  <c r="O13" i="28"/>
  <c r="O20" i="28" s="1"/>
  <c r="N13" i="28"/>
  <c r="N20" i="28" s="1"/>
  <c r="J13" i="28"/>
  <c r="P13" i="28" s="1"/>
  <c r="P20" i="28" s="1"/>
  <c r="G13" i="28"/>
  <c r="K6" i="28"/>
  <c r="M20" i="27"/>
  <c r="L20" i="27"/>
  <c r="K20" i="27"/>
  <c r="I20" i="27"/>
  <c r="H20" i="27"/>
  <c r="F20" i="27"/>
  <c r="E20" i="27"/>
  <c r="D20" i="27"/>
  <c r="C20" i="27"/>
  <c r="O19" i="27"/>
  <c r="N19" i="27"/>
  <c r="J19" i="27"/>
  <c r="P19" i="27" s="1"/>
  <c r="G19" i="27"/>
  <c r="P18" i="27"/>
  <c r="N18" i="27"/>
  <c r="O18" i="27" s="1"/>
  <c r="J18" i="27"/>
  <c r="G18" i="27"/>
  <c r="O17" i="27"/>
  <c r="N17" i="27"/>
  <c r="J17" i="27"/>
  <c r="P17" i="27" s="1"/>
  <c r="G17" i="27"/>
  <c r="P16" i="27"/>
  <c r="N16" i="27"/>
  <c r="O16" i="27" s="1"/>
  <c r="J16" i="27"/>
  <c r="G16" i="27"/>
  <c r="O15" i="27"/>
  <c r="N15" i="27"/>
  <c r="J15" i="27"/>
  <c r="P15" i="27" s="1"/>
  <c r="G15" i="27"/>
  <c r="P14" i="27"/>
  <c r="N14" i="27"/>
  <c r="O14" i="27" s="1"/>
  <c r="J14" i="27"/>
  <c r="G14" i="27"/>
  <c r="G20" i="27" s="1"/>
  <c r="O13" i="27"/>
  <c r="O20" i="27" s="1"/>
  <c r="N13" i="27"/>
  <c r="N20" i="27" s="1"/>
  <c r="J13" i="27"/>
  <c r="P13" i="27" s="1"/>
  <c r="P20" i="27" s="1"/>
  <c r="G13" i="27"/>
  <c r="K6" i="27"/>
  <c r="M20" i="26"/>
  <c r="L20" i="26"/>
  <c r="K20" i="26"/>
  <c r="I20" i="26"/>
  <c r="H20" i="26"/>
  <c r="F20" i="26"/>
  <c r="E20" i="26"/>
  <c r="D20" i="26"/>
  <c r="C20" i="26"/>
  <c r="O19" i="26"/>
  <c r="N19" i="26"/>
  <c r="J19" i="26"/>
  <c r="P19" i="26" s="1"/>
  <c r="G19" i="26"/>
  <c r="P18" i="26"/>
  <c r="N18" i="26"/>
  <c r="O18" i="26" s="1"/>
  <c r="J18" i="26"/>
  <c r="G18" i="26"/>
  <c r="O17" i="26"/>
  <c r="N17" i="26"/>
  <c r="J17" i="26"/>
  <c r="P17" i="26" s="1"/>
  <c r="G17" i="26"/>
  <c r="P16" i="26"/>
  <c r="N16" i="26"/>
  <c r="O16" i="26" s="1"/>
  <c r="J16" i="26"/>
  <c r="G16" i="26"/>
  <c r="G20" i="26" s="1"/>
  <c r="O15" i="26"/>
  <c r="N15" i="26"/>
  <c r="J15" i="26"/>
  <c r="P15" i="26" s="1"/>
  <c r="G15" i="26"/>
  <c r="P14" i="26"/>
  <c r="N14" i="26"/>
  <c r="O14" i="26" s="1"/>
  <c r="O20" i="26" s="1"/>
  <c r="J14" i="26"/>
  <c r="G14" i="26"/>
  <c r="O13" i="26"/>
  <c r="N13" i="26"/>
  <c r="N20" i="26" s="1"/>
  <c r="J13" i="26"/>
  <c r="P13" i="26" s="1"/>
  <c r="G13" i="26"/>
  <c r="K6" i="26"/>
  <c r="M20" i="25"/>
  <c r="L20" i="25"/>
  <c r="K20" i="25"/>
  <c r="I20" i="25"/>
  <c r="H20" i="25"/>
  <c r="F20" i="25"/>
  <c r="E20" i="25"/>
  <c r="D20" i="25"/>
  <c r="C20" i="25"/>
  <c r="O19" i="25"/>
  <c r="N19" i="25"/>
  <c r="J19" i="25"/>
  <c r="P19" i="25" s="1"/>
  <c r="G19" i="25"/>
  <c r="P18" i="25"/>
  <c r="N18" i="25"/>
  <c r="O18" i="25" s="1"/>
  <c r="J18" i="25"/>
  <c r="G18" i="25"/>
  <c r="O17" i="25"/>
  <c r="N17" i="25"/>
  <c r="J17" i="25"/>
  <c r="P17" i="25" s="1"/>
  <c r="G17" i="25"/>
  <c r="P16" i="25"/>
  <c r="N16" i="25"/>
  <c r="O16" i="25" s="1"/>
  <c r="J16" i="25"/>
  <c r="G16" i="25"/>
  <c r="O15" i="25"/>
  <c r="N15" i="25"/>
  <c r="J15" i="25"/>
  <c r="P15" i="25" s="1"/>
  <c r="G15" i="25"/>
  <c r="P14" i="25"/>
  <c r="N14" i="25"/>
  <c r="O14" i="25" s="1"/>
  <c r="J14" i="25"/>
  <c r="G14" i="25"/>
  <c r="G20" i="25" s="1"/>
  <c r="O13" i="25"/>
  <c r="O20" i="25" s="1"/>
  <c r="N13" i="25"/>
  <c r="N20" i="25" s="1"/>
  <c r="J13" i="25"/>
  <c r="P13" i="25" s="1"/>
  <c r="P20" i="25" s="1"/>
  <c r="G13" i="25"/>
  <c r="K6" i="25"/>
  <c r="M20" i="24"/>
  <c r="L20" i="24"/>
  <c r="K20" i="24"/>
  <c r="I20" i="24"/>
  <c r="H20" i="24"/>
  <c r="F20" i="24"/>
  <c r="E20" i="24"/>
  <c r="D20" i="24"/>
  <c r="C20" i="24"/>
  <c r="O19" i="24"/>
  <c r="N19" i="24"/>
  <c r="J19" i="24"/>
  <c r="P19" i="24" s="1"/>
  <c r="G19" i="24"/>
  <c r="P18" i="24"/>
  <c r="N18" i="24"/>
  <c r="O18" i="24" s="1"/>
  <c r="J18" i="24"/>
  <c r="G18" i="24"/>
  <c r="O17" i="24"/>
  <c r="N17" i="24"/>
  <c r="J17" i="24"/>
  <c r="P17" i="24" s="1"/>
  <c r="G17" i="24"/>
  <c r="P16" i="24"/>
  <c r="N16" i="24"/>
  <c r="O16" i="24" s="1"/>
  <c r="J16" i="24"/>
  <c r="G16" i="24"/>
  <c r="O15" i="24"/>
  <c r="N15" i="24"/>
  <c r="J15" i="24"/>
  <c r="P15" i="24" s="1"/>
  <c r="G15" i="24"/>
  <c r="P14" i="24"/>
  <c r="N14" i="24"/>
  <c r="O14" i="24" s="1"/>
  <c r="J14" i="24"/>
  <c r="G14" i="24"/>
  <c r="G20" i="24" s="1"/>
  <c r="O13" i="24"/>
  <c r="O20" i="24" s="1"/>
  <c r="N13" i="24"/>
  <c r="N20" i="24" s="1"/>
  <c r="J13" i="24"/>
  <c r="P13" i="24" s="1"/>
  <c r="P20" i="24" s="1"/>
  <c r="G13" i="24"/>
  <c r="K6" i="24"/>
  <c r="M20" i="23"/>
  <c r="L20" i="23"/>
  <c r="K20" i="23"/>
  <c r="I20" i="23"/>
  <c r="H20" i="23"/>
  <c r="F20" i="23"/>
  <c r="E20" i="23"/>
  <c r="D20" i="23"/>
  <c r="C20" i="23"/>
  <c r="O19" i="23"/>
  <c r="N19" i="23"/>
  <c r="J19" i="23"/>
  <c r="P19" i="23" s="1"/>
  <c r="G19" i="23"/>
  <c r="P18" i="23"/>
  <c r="N18" i="23"/>
  <c r="O18" i="23" s="1"/>
  <c r="J18" i="23"/>
  <c r="G18" i="23"/>
  <c r="O17" i="23"/>
  <c r="N17" i="23"/>
  <c r="J17" i="23"/>
  <c r="P17" i="23" s="1"/>
  <c r="G17" i="23"/>
  <c r="P16" i="23"/>
  <c r="N16" i="23"/>
  <c r="O16" i="23" s="1"/>
  <c r="J16" i="23"/>
  <c r="G16" i="23"/>
  <c r="O15" i="23"/>
  <c r="N15" i="23"/>
  <c r="J15" i="23"/>
  <c r="P15" i="23" s="1"/>
  <c r="G15" i="23"/>
  <c r="P14" i="23"/>
  <c r="N14" i="23"/>
  <c r="O14" i="23" s="1"/>
  <c r="J14" i="23"/>
  <c r="G14" i="23"/>
  <c r="O13" i="23"/>
  <c r="O20" i="23" s="1"/>
  <c r="N13" i="23"/>
  <c r="N20" i="23" s="1"/>
  <c r="J13" i="23"/>
  <c r="P13" i="23" s="1"/>
  <c r="P20" i="23" s="1"/>
  <c r="G13" i="23"/>
  <c r="G20" i="23" s="1"/>
  <c r="K6" i="23"/>
  <c r="M20" i="22"/>
  <c r="L20" i="22"/>
  <c r="K20" i="22"/>
  <c r="I20" i="22"/>
  <c r="H20" i="22"/>
  <c r="F20" i="22"/>
  <c r="E20" i="22"/>
  <c r="D20" i="22"/>
  <c r="C20" i="22"/>
  <c r="P19" i="22"/>
  <c r="O19" i="22"/>
  <c r="N19" i="22"/>
  <c r="J19" i="22"/>
  <c r="G19" i="22"/>
  <c r="P18" i="22"/>
  <c r="O18" i="22"/>
  <c r="N18" i="22"/>
  <c r="J18" i="22"/>
  <c r="G18" i="22"/>
  <c r="N17" i="22"/>
  <c r="O17" i="22" s="1"/>
  <c r="J17" i="22"/>
  <c r="P17" i="22" s="1"/>
  <c r="G17" i="22"/>
  <c r="N16" i="22"/>
  <c r="O16" i="22" s="1"/>
  <c r="J16" i="22"/>
  <c r="P16" i="22" s="1"/>
  <c r="G16" i="22"/>
  <c r="P15" i="22"/>
  <c r="O15" i="22"/>
  <c r="N15" i="22"/>
  <c r="J15" i="22"/>
  <c r="G15" i="22"/>
  <c r="P14" i="22"/>
  <c r="O14" i="22"/>
  <c r="N14" i="22"/>
  <c r="J14" i="22"/>
  <c r="G14" i="22"/>
  <c r="N13" i="22"/>
  <c r="O13" i="22" s="1"/>
  <c r="O20" i="22" s="1"/>
  <c r="J13" i="22"/>
  <c r="P13" i="22" s="1"/>
  <c r="G13" i="22"/>
  <c r="G20" i="22" s="1"/>
  <c r="K6" i="22"/>
  <c r="M20" i="21"/>
  <c r="L20" i="21"/>
  <c r="K20" i="21"/>
  <c r="I20" i="21"/>
  <c r="H20" i="21"/>
  <c r="F20" i="21"/>
  <c r="E20" i="21"/>
  <c r="D20" i="21"/>
  <c r="C20" i="21"/>
  <c r="O19" i="21"/>
  <c r="N19" i="21"/>
  <c r="J19" i="21"/>
  <c r="P19" i="21" s="1"/>
  <c r="G19" i="21"/>
  <c r="P18" i="21"/>
  <c r="N18" i="21"/>
  <c r="O18" i="21" s="1"/>
  <c r="J18" i="21"/>
  <c r="G18" i="21"/>
  <c r="O17" i="21"/>
  <c r="N17" i="21"/>
  <c r="J17" i="21"/>
  <c r="P17" i="21" s="1"/>
  <c r="G17" i="21"/>
  <c r="P16" i="21"/>
  <c r="N16" i="21"/>
  <c r="O16" i="21" s="1"/>
  <c r="J16" i="21"/>
  <c r="G16" i="21"/>
  <c r="O15" i="21"/>
  <c r="N15" i="21"/>
  <c r="J15" i="21"/>
  <c r="P15" i="21" s="1"/>
  <c r="G15" i="21"/>
  <c r="P14" i="21"/>
  <c r="N14" i="21"/>
  <c r="O14" i="21" s="1"/>
  <c r="J14" i="21"/>
  <c r="G14" i="21"/>
  <c r="G20" i="21" s="1"/>
  <c r="O13" i="21"/>
  <c r="O20" i="21" s="1"/>
  <c r="N13" i="21"/>
  <c r="N20" i="21" s="1"/>
  <c r="J13" i="21"/>
  <c r="P13" i="21" s="1"/>
  <c r="P20" i="21" s="1"/>
  <c r="G13" i="21"/>
  <c r="K6" i="21"/>
  <c r="M20" i="20"/>
  <c r="L20" i="20"/>
  <c r="K20" i="20"/>
  <c r="I20" i="20"/>
  <c r="H20" i="20"/>
  <c r="F20" i="20"/>
  <c r="E20" i="20"/>
  <c r="D20" i="20"/>
  <c r="C20" i="20"/>
  <c r="P19" i="20"/>
  <c r="O19" i="20"/>
  <c r="N19" i="20"/>
  <c r="J19" i="20"/>
  <c r="G19" i="20"/>
  <c r="P18" i="20"/>
  <c r="O18" i="20"/>
  <c r="N18" i="20"/>
  <c r="J18" i="20"/>
  <c r="G18" i="20"/>
  <c r="N17" i="20"/>
  <c r="O17" i="20" s="1"/>
  <c r="J17" i="20"/>
  <c r="P17" i="20" s="1"/>
  <c r="G17" i="20"/>
  <c r="N16" i="20"/>
  <c r="O16" i="20" s="1"/>
  <c r="J16" i="20"/>
  <c r="P16" i="20" s="1"/>
  <c r="G16" i="20"/>
  <c r="P15" i="20"/>
  <c r="O15" i="20"/>
  <c r="N15" i="20"/>
  <c r="J15" i="20"/>
  <c r="G15" i="20"/>
  <c r="P14" i="20"/>
  <c r="O14" i="20"/>
  <c r="N14" i="20"/>
  <c r="J14" i="20"/>
  <c r="G14" i="20"/>
  <c r="N13" i="20"/>
  <c r="O13" i="20" s="1"/>
  <c r="O20" i="20" s="1"/>
  <c r="J13" i="20"/>
  <c r="P13" i="20" s="1"/>
  <c r="G13" i="20"/>
  <c r="G20" i="20" s="1"/>
  <c r="K6" i="20"/>
  <c r="M20" i="19"/>
  <c r="L20" i="19"/>
  <c r="K20" i="19"/>
  <c r="I20" i="19"/>
  <c r="H20" i="19"/>
  <c r="F20" i="19"/>
  <c r="E20" i="19"/>
  <c r="D20" i="19"/>
  <c r="C20" i="19"/>
  <c r="O19" i="19"/>
  <c r="N19" i="19"/>
  <c r="J19" i="19"/>
  <c r="P19" i="19" s="1"/>
  <c r="G19" i="19"/>
  <c r="P18" i="19"/>
  <c r="N18" i="19"/>
  <c r="O18" i="19" s="1"/>
  <c r="J18" i="19"/>
  <c r="G18" i="19"/>
  <c r="O17" i="19"/>
  <c r="N17" i="19"/>
  <c r="J17" i="19"/>
  <c r="P17" i="19" s="1"/>
  <c r="G17" i="19"/>
  <c r="P16" i="19"/>
  <c r="N16" i="19"/>
  <c r="O16" i="19" s="1"/>
  <c r="J16" i="19"/>
  <c r="G16" i="19"/>
  <c r="O15" i="19"/>
  <c r="N15" i="19"/>
  <c r="J15" i="19"/>
  <c r="P15" i="19" s="1"/>
  <c r="G15" i="19"/>
  <c r="P14" i="19"/>
  <c r="N14" i="19"/>
  <c r="O14" i="19" s="1"/>
  <c r="J14" i="19"/>
  <c r="G14" i="19"/>
  <c r="G20" i="19" s="1"/>
  <c r="O13" i="19"/>
  <c r="O20" i="19" s="1"/>
  <c r="N13" i="19"/>
  <c r="N20" i="19" s="1"/>
  <c r="J13" i="19"/>
  <c r="P13" i="19" s="1"/>
  <c r="P20" i="19" s="1"/>
  <c r="G13" i="19"/>
  <c r="K6" i="19"/>
  <c r="M20" i="18"/>
  <c r="L20" i="18"/>
  <c r="K20" i="18"/>
  <c r="I20" i="18"/>
  <c r="H20" i="18"/>
  <c r="F20" i="18"/>
  <c r="E20" i="18"/>
  <c r="D20" i="18"/>
  <c r="C20" i="18"/>
  <c r="N19" i="18"/>
  <c r="O19" i="18" s="1"/>
  <c r="J19" i="18"/>
  <c r="P19" i="18" s="1"/>
  <c r="G19" i="18"/>
  <c r="P18" i="18"/>
  <c r="N18" i="18"/>
  <c r="O18" i="18" s="1"/>
  <c r="J18" i="18"/>
  <c r="G18" i="18"/>
  <c r="P17" i="18"/>
  <c r="O17" i="18"/>
  <c r="N17" i="18"/>
  <c r="J17" i="18"/>
  <c r="G17" i="18"/>
  <c r="P16" i="18"/>
  <c r="N16" i="18"/>
  <c r="O16" i="18" s="1"/>
  <c r="J16" i="18"/>
  <c r="G16" i="18"/>
  <c r="G20" i="18" s="1"/>
  <c r="N15" i="18"/>
  <c r="O15" i="18" s="1"/>
  <c r="J15" i="18"/>
  <c r="P15" i="18" s="1"/>
  <c r="G15" i="18"/>
  <c r="P14" i="18"/>
  <c r="N14" i="18"/>
  <c r="O14" i="18" s="1"/>
  <c r="J14" i="18"/>
  <c r="G14" i="18"/>
  <c r="P13" i="18"/>
  <c r="P20" i="18" s="1"/>
  <c r="O13" i="18"/>
  <c r="N13" i="18"/>
  <c r="N20" i="18" s="1"/>
  <c r="J13" i="18"/>
  <c r="J20" i="18" s="1"/>
  <c r="G13" i="18"/>
  <c r="K6" i="18"/>
  <c r="M20" i="17"/>
  <c r="L20" i="17"/>
  <c r="K20" i="17"/>
  <c r="I20" i="17"/>
  <c r="H20" i="17"/>
  <c r="F20" i="17"/>
  <c r="E20" i="17"/>
  <c r="D20" i="17"/>
  <c r="C20" i="17"/>
  <c r="O19" i="17"/>
  <c r="N19" i="17"/>
  <c r="J19" i="17"/>
  <c r="P19" i="17" s="1"/>
  <c r="G19" i="17"/>
  <c r="P18" i="17"/>
  <c r="N18" i="17"/>
  <c r="O18" i="17" s="1"/>
  <c r="J18" i="17"/>
  <c r="G18" i="17"/>
  <c r="O17" i="17"/>
  <c r="N17" i="17"/>
  <c r="J17" i="17"/>
  <c r="P17" i="17" s="1"/>
  <c r="G17" i="17"/>
  <c r="P16" i="17"/>
  <c r="N16" i="17"/>
  <c r="O16" i="17" s="1"/>
  <c r="J16" i="17"/>
  <c r="G16" i="17"/>
  <c r="G20" i="17" s="1"/>
  <c r="O15" i="17"/>
  <c r="N15" i="17"/>
  <c r="J15" i="17"/>
  <c r="P15" i="17" s="1"/>
  <c r="G15" i="17"/>
  <c r="P14" i="17"/>
  <c r="N14" i="17"/>
  <c r="O14" i="17" s="1"/>
  <c r="J14" i="17"/>
  <c r="G14" i="17"/>
  <c r="O13" i="17"/>
  <c r="O20" i="17" s="1"/>
  <c r="N13" i="17"/>
  <c r="N20" i="17" s="1"/>
  <c r="J13" i="17"/>
  <c r="P13" i="17" s="1"/>
  <c r="P20" i="17" s="1"/>
  <c r="G13" i="17"/>
  <c r="K6" i="17"/>
  <c r="M20" i="16"/>
  <c r="L20" i="16"/>
  <c r="K20" i="16"/>
  <c r="I20" i="16"/>
  <c r="H20" i="16"/>
  <c r="F20" i="16"/>
  <c r="E20" i="16"/>
  <c r="D20" i="16"/>
  <c r="C20" i="16"/>
  <c r="N19" i="16"/>
  <c r="O19" i="16" s="1"/>
  <c r="J19" i="16"/>
  <c r="P19" i="16" s="1"/>
  <c r="G19" i="16"/>
  <c r="P18" i="16"/>
  <c r="N18" i="16"/>
  <c r="O18" i="16" s="1"/>
  <c r="J18" i="16"/>
  <c r="G18" i="16"/>
  <c r="O17" i="16"/>
  <c r="N17" i="16"/>
  <c r="J17" i="16"/>
  <c r="P17" i="16" s="1"/>
  <c r="G17" i="16"/>
  <c r="P16" i="16"/>
  <c r="N16" i="16"/>
  <c r="O16" i="16" s="1"/>
  <c r="J16" i="16"/>
  <c r="G16" i="16"/>
  <c r="G20" i="16" s="1"/>
  <c r="O15" i="16"/>
  <c r="N15" i="16"/>
  <c r="J15" i="16"/>
  <c r="P15" i="16" s="1"/>
  <c r="G15" i="16"/>
  <c r="P14" i="16"/>
  <c r="N14" i="16"/>
  <c r="O14" i="16" s="1"/>
  <c r="J14" i="16"/>
  <c r="G14" i="16"/>
  <c r="O13" i="16"/>
  <c r="N13" i="16"/>
  <c r="N20" i="16" s="1"/>
  <c r="J13" i="16"/>
  <c r="P13" i="16" s="1"/>
  <c r="P20" i="16" s="1"/>
  <c r="G13" i="16"/>
  <c r="K6" i="16"/>
  <c r="M20" i="15"/>
  <c r="L20" i="15"/>
  <c r="K20" i="15"/>
  <c r="I20" i="15"/>
  <c r="H20" i="15"/>
  <c r="F20" i="15"/>
  <c r="E20" i="15"/>
  <c r="D20" i="15"/>
  <c r="C20" i="15"/>
  <c r="N19" i="15"/>
  <c r="O19" i="15" s="1"/>
  <c r="J19" i="15"/>
  <c r="P19" i="15" s="1"/>
  <c r="G19" i="15"/>
  <c r="P18" i="15"/>
  <c r="O18" i="15"/>
  <c r="N18" i="15"/>
  <c r="J18" i="15"/>
  <c r="G18" i="15"/>
  <c r="P17" i="15"/>
  <c r="N17" i="15"/>
  <c r="O17" i="15" s="1"/>
  <c r="J17" i="15"/>
  <c r="G17" i="15"/>
  <c r="N16" i="15"/>
  <c r="O16" i="15" s="1"/>
  <c r="J16" i="15"/>
  <c r="P16" i="15" s="1"/>
  <c r="G16" i="15"/>
  <c r="N15" i="15"/>
  <c r="O15" i="15" s="1"/>
  <c r="J15" i="15"/>
  <c r="P15" i="15" s="1"/>
  <c r="G15" i="15"/>
  <c r="P14" i="15"/>
  <c r="O14" i="15"/>
  <c r="N14" i="15"/>
  <c r="J14" i="15"/>
  <c r="G14" i="15"/>
  <c r="P13" i="15"/>
  <c r="P20" i="15" s="1"/>
  <c r="O13" i="15"/>
  <c r="N13" i="15"/>
  <c r="N20" i="15" s="1"/>
  <c r="J13" i="15"/>
  <c r="J20" i="15" s="1"/>
  <c r="G13" i="15"/>
  <c r="G20" i="15" s="1"/>
  <c r="K6" i="15"/>
  <c r="M20" i="14"/>
  <c r="L20" i="14"/>
  <c r="K20" i="14"/>
  <c r="I20" i="14"/>
  <c r="H20" i="14"/>
  <c r="F20" i="14"/>
  <c r="E20" i="14"/>
  <c r="D20" i="14"/>
  <c r="C20" i="14"/>
  <c r="P19" i="14"/>
  <c r="N19" i="14"/>
  <c r="O19" i="14" s="1"/>
  <c r="J19" i="14"/>
  <c r="G19" i="14"/>
  <c r="P18" i="14"/>
  <c r="O18" i="14"/>
  <c r="N18" i="14"/>
  <c r="J18" i="14"/>
  <c r="G18" i="14"/>
  <c r="P17" i="14"/>
  <c r="N17" i="14"/>
  <c r="O17" i="14" s="1"/>
  <c r="J17" i="14"/>
  <c r="G17" i="14"/>
  <c r="N16" i="14"/>
  <c r="O16" i="14" s="1"/>
  <c r="J16" i="14"/>
  <c r="P16" i="14" s="1"/>
  <c r="G16" i="14"/>
  <c r="P15" i="14"/>
  <c r="N15" i="14"/>
  <c r="O15" i="14" s="1"/>
  <c r="J15" i="14"/>
  <c r="G15" i="14"/>
  <c r="P14" i="14"/>
  <c r="O14" i="14"/>
  <c r="N14" i="14"/>
  <c r="J14" i="14"/>
  <c r="G14" i="14"/>
  <c r="P13" i="14"/>
  <c r="N13" i="14"/>
  <c r="O13" i="14" s="1"/>
  <c r="O20" i="14" s="1"/>
  <c r="J13" i="14"/>
  <c r="J20" i="14" s="1"/>
  <c r="G13" i="14"/>
  <c r="G20" i="14" s="1"/>
  <c r="K6" i="14"/>
  <c r="M20" i="13"/>
  <c r="L20" i="13"/>
  <c r="K20" i="13"/>
  <c r="I20" i="13"/>
  <c r="H20" i="13"/>
  <c r="F20" i="13"/>
  <c r="E20" i="13"/>
  <c r="D20" i="13"/>
  <c r="C20" i="13"/>
  <c r="N19" i="13"/>
  <c r="O19" i="13" s="1"/>
  <c r="J19" i="13"/>
  <c r="P19" i="13" s="1"/>
  <c r="G19" i="13"/>
  <c r="P18" i="13"/>
  <c r="N18" i="13"/>
  <c r="O18" i="13" s="1"/>
  <c r="J18" i="13"/>
  <c r="G18" i="13"/>
  <c r="O17" i="13"/>
  <c r="N17" i="13"/>
  <c r="J17" i="13"/>
  <c r="P17" i="13" s="1"/>
  <c r="G17" i="13"/>
  <c r="P16" i="13"/>
  <c r="N16" i="13"/>
  <c r="O16" i="13" s="1"/>
  <c r="J16" i="13"/>
  <c r="G16" i="13"/>
  <c r="G20" i="13" s="1"/>
  <c r="O15" i="13"/>
  <c r="N15" i="13"/>
  <c r="J15" i="13"/>
  <c r="P15" i="13" s="1"/>
  <c r="G15" i="13"/>
  <c r="P14" i="13"/>
  <c r="N14" i="13"/>
  <c r="O14" i="13" s="1"/>
  <c r="J14" i="13"/>
  <c r="G14" i="13"/>
  <c r="O13" i="13"/>
  <c r="N13" i="13"/>
  <c r="N20" i="13" s="1"/>
  <c r="J13" i="13"/>
  <c r="P13" i="13" s="1"/>
  <c r="P20" i="13" s="1"/>
  <c r="G13" i="13"/>
  <c r="K6" i="13"/>
  <c r="M20" i="12"/>
  <c r="L20" i="12"/>
  <c r="K20" i="12"/>
  <c r="I20" i="12"/>
  <c r="H20" i="12"/>
  <c r="F20" i="12"/>
  <c r="E20" i="12"/>
  <c r="D20" i="12"/>
  <c r="C20" i="12"/>
  <c r="N19" i="12"/>
  <c r="O19" i="12" s="1"/>
  <c r="J19" i="12"/>
  <c r="P19" i="12" s="1"/>
  <c r="G19" i="12"/>
  <c r="P18" i="12"/>
  <c r="N18" i="12"/>
  <c r="O18" i="12" s="1"/>
  <c r="J18" i="12"/>
  <c r="G18" i="12"/>
  <c r="P17" i="12"/>
  <c r="O17" i="12"/>
  <c r="N17" i="12"/>
  <c r="J17" i="12"/>
  <c r="G17" i="12"/>
  <c r="P16" i="12"/>
  <c r="N16" i="12"/>
  <c r="O16" i="12" s="1"/>
  <c r="J16" i="12"/>
  <c r="G16" i="12"/>
  <c r="G20" i="12" s="1"/>
  <c r="N15" i="12"/>
  <c r="O15" i="12" s="1"/>
  <c r="J15" i="12"/>
  <c r="P15" i="12" s="1"/>
  <c r="G15" i="12"/>
  <c r="P14" i="12"/>
  <c r="N14" i="12"/>
  <c r="O14" i="12" s="1"/>
  <c r="J14" i="12"/>
  <c r="G14" i="12"/>
  <c r="P13" i="12"/>
  <c r="P20" i="12" s="1"/>
  <c r="O13" i="12"/>
  <c r="O20" i="12" s="1"/>
  <c r="N13" i="12"/>
  <c r="N20" i="12" s="1"/>
  <c r="J13" i="12"/>
  <c r="J20" i="12" s="1"/>
  <c r="G13" i="12"/>
  <c r="K6" i="12"/>
  <c r="M20" i="11"/>
  <c r="L20" i="11"/>
  <c r="K20" i="11"/>
  <c r="I20" i="11"/>
  <c r="H20" i="11"/>
  <c r="F20" i="11"/>
  <c r="E20" i="11"/>
  <c r="D20" i="11"/>
  <c r="C20" i="11"/>
  <c r="P19" i="11"/>
  <c r="O19" i="11"/>
  <c r="N19" i="11"/>
  <c r="J19" i="11"/>
  <c r="G19" i="11"/>
  <c r="P18" i="11"/>
  <c r="N18" i="11"/>
  <c r="O18" i="11" s="1"/>
  <c r="J18" i="11"/>
  <c r="G18" i="11"/>
  <c r="N17" i="11"/>
  <c r="O17" i="11" s="1"/>
  <c r="J17" i="11"/>
  <c r="P17" i="11" s="1"/>
  <c r="G17" i="11"/>
  <c r="P16" i="11"/>
  <c r="N16" i="11"/>
  <c r="O16" i="11" s="1"/>
  <c r="J16" i="11"/>
  <c r="G16" i="11"/>
  <c r="P15" i="11"/>
  <c r="O15" i="11"/>
  <c r="N15" i="11"/>
  <c r="J15" i="11"/>
  <c r="G15" i="11"/>
  <c r="P14" i="11"/>
  <c r="N14" i="11"/>
  <c r="O14" i="11" s="1"/>
  <c r="J14" i="11"/>
  <c r="G14" i="11"/>
  <c r="N13" i="11"/>
  <c r="O13" i="11" s="1"/>
  <c r="J13" i="11"/>
  <c r="P13" i="11" s="1"/>
  <c r="P20" i="11" s="1"/>
  <c r="G13" i="11"/>
  <c r="G20" i="11" s="1"/>
  <c r="K6" i="11"/>
  <c r="M20" i="10"/>
  <c r="L20" i="10"/>
  <c r="K20" i="10"/>
  <c r="I20" i="10"/>
  <c r="H20" i="10"/>
  <c r="F20" i="10"/>
  <c r="E20" i="10"/>
  <c r="D20" i="10"/>
  <c r="C20" i="10"/>
  <c r="P19" i="10"/>
  <c r="O19" i="10"/>
  <c r="N19" i="10"/>
  <c r="J19" i="10"/>
  <c r="G19" i="10"/>
  <c r="P18" i="10"/>
  <c r="O18" i="10"/>
  <c r="N18" i="10"/>
  <c r="J18" i="10"/>
  <c r="G18" i="10"/>
  <c r="N17" i="10"/>
  <c r="O17" i="10" s="1"/>
  <c r="J17" i="10"/>
  <c r="P17" i="10" s="1"/>
  <c r="G17" i="10"/>
  <c r="N16" i="10"/>
  <c r="O16" i="10" s="1"/>
  <c r="J16" i="10"/>
  <c r="P16" i="10" s="1"/>
  <c r="G16" i="10"/>
  <c r="P15" i="10"/>
  <c r="O15" i="10"/>
  <c r="N15" i="10"/>
  <c r="J15" i="10"/>
  <c r="G15" i="10"/>
  <c r="P14" i="10"/>
  <c r="O14" i="10"/>
  <c r="N14" i="10"/>
  <c r="J14" i="10"/>
  <c r="G14" i="10"/>
  <c r="N13" i="10"/>
  <c r="O13" i="10" s="1"/>
  <c r="O20" i="10" s="1"/>
  <c r="J13" i="10"/>
  <c r="P13" i="10" s="1"/>
  <c r="G13" i="10"/>
  <c r="G20" i="10" s="1"/>
  <c r="K6" i="10"/>
  <c r="M20" i="9"/>
  <c r="L20" i="9"/>
  <c r="K20" i="9"/>
  <c r="I20" i="9"/>
  <c r="H20" i="9"/>
  <c r="F20" i="9"/>
  <c r="E20" i="9"/>
  <c r="D20" i="9"/>
  <c r="C20" i="9"/>
  <c r="N19" i="9"/>
  <c r="O19" i="9" s="1"/>
  <c r="J19" i="9"/>
  <c r="P19" i="9" s="1"/>
  <c r="G19" i="9"/>
  <c r="P18" i="9"/>
  <c r="N18" i="9"/>
  <c r="O18" i="9" s="1"/>
  <c r="J18" i="9"/>
  <c r="G18" i="9"/>
  <c r="P17" i="9"/>
  <c r="O17" i="9"/>
  <c r="N17" i="9"/>
  <c r="J17" i="9"/>
  <c r="G17" i="9"/>
  <c r="P16" i="9"/>
  <c r="N16" i="9"/>
  <c r="O16" i="9" s="1"/>
  <c r="J16" i="9"/>
  <c r="G16" i="9"/>
  <c r="G20" i="9" s="1"/>
  <c r="N15" i="9"/>
  <c r="O15" i="9" s="1"/>
  <c r="J15" i="9"/>
  <c r="P15" i="9" s="1"/>
  <c r="G15" i="9"/>
  <c r="P14" i="9"/>
  <c r="N14" i="9"/>
  <c r="O14" i="9" s="1"/>
  <c r="J14" i="9"/>
  <c r="G14" i="9"/>
  <c r="P13" i="9"/>
  <c r="P20" i="9" s="1"/>
  <c r="O13" i="9"/>
  <c r="N13" i="9"/>
  <c r="N20" i="9" s="1"/>
  <c r="J13" i="9"/>
  <c r="J20" i="9" s="1"/>
  <c r="G13" i="9"/>
  <c r="K6" i="9"/>
  <c r="M20" i="8"/>
  <c r="L20" i="8"/>
  <c r="K20" i="8"/>
  <c r="I20" i="8"/>
  <c r="H20" i="8"/>
  <c r="F20" i="8"/>
  <c r="E20" i="8"/>
  <c r="D20" i="8"/>
  <c r="C20" i="8"/>
  <c r="N19" i="8"/>
  <c r="O19" i="8" s="1"/>
  <c r="J19" i="8"/>
  <c r="P19" i="8" s="1"/>
  <c r="G19" i="8"/>
  <c r="P18" i="8"/>
  <c r="N18" i="8"/>
  <c r="O18" i="8" s="1"/>
  <c r="J18" i="8"/>
  <c r="G18" i="8"/>
  <c r="P17" i="8"/>
  <c r="O17" i="8"/>
  <c r="N17" i="8"/>
  <c r="J17" i="8"/>
  <c r="G17" i="8"/>
  <c r="P16" i="8"/>
  <c r="N16" i="8"/>
  <c r="O16" i="8" s="1"/>
  <c r="J16" i="8"/>
  <c r="G16" i="8"/>
  <c r="G20" i="8" s="1"/>
  <c r="N15" i="8"/>
  <c r="O15" i="8" s="1"/>
  <c r="J15" i="8"/>
  <c r="P15" i="8" s="1"/>
  <c r="G15" i="8"/>
  <c r="P14" i="8"/>
  <c r="N14" i="8"/>
  <c r="O14" i="8" s="1"/>
  <c r="J14" i="8"/>
  <c r="G14" i="8"/>
  <c r="P13" i="8"/>
  <c r="O13" i="8"/>
  <c r="O20" i="8" s="1"/>
  <c r="N13" i="8"/>
  <c r="N20" i="8" s="1"/>
  <c r="J13" i="8"/>
  <c r="J20" i="8" s="1"/>
  <c r="G13" i="8"/>
  <c r="K6" i="8"/>
  <c r="M20" i="7"/>
  <c r="L20" i="7"/>
  <c r="K20" i="7"/>
  <c r="I20" i="7"/>
  <c r="H20" i="7"/>
  <c r="F20" i="7"/>
  <c r="E20" i="7"/>
  <c r="D20" i="7"/>
  <c r="C20" i="7"/>
  <c r="N19" i="7"/>
  <c r="O19" i="7" s="1"/>
  <c r="J19" i="7"/>
  <c r="P19" i="7" s="1"/>
  <c r="G19" i="7"/>
  <c r="P18" i="7"/>
  <c r="N18" i="7"/>
  <c r="O18" i="7" s="1"/>
  <c r="J18" i="7"/>
  <c r="G18" i="7"/>
  <c r="P17" i="7"/>
  <c r="O17" i="7"/>
  <c r="N17" i="7"/>
  <c r="J17" i="7"/>
  <c r="G17" i="7"/>
  <c r="P16" i="7"/>
  <c r="N16" i="7"/>
  <c r="O16" i="7" s="1"/>
  <c r="J16" i="7"/>
  <c r="G16" i="7"/>
  <c r="G20" i="7" s="1"/>
  <c r="N15" i="7"/>
  <c r="O15" i="7" s="1"/>
  <c r="J15" i="7"/>
  <c r="P15" i="7" s="1"/>
  <c r="G15" i="7"/>
  <c r="P14" i="7"/>
  <c r="N14" i="7"/>
  <c r="O14" i="7" s="1"/>
  <c r="J14" i="7"/>
  <c r="G14" i="7"/>
  <c r="P13" i="7"/>
  <c r="P20" i="7" s="1"/>
  <c r="O13" i="7"/>
  <c r="O20" i="7" s="1"/>
  <c r="N13" i="7"/>
  <c r="N20" i="7" s="1"/>
  <c r="J13" i="7"/>
  <c r="J20" i="7" s="1"/>
  <c r="G13" i="7"/>
  <c r="K6" i="7"/>
  <c r="M20" i="6"/>
  <c r="L20" i="6"/>
  <c r="K20" i="6"/>
  <c r="I20" i="6"/>
  <c r="H20" i="6"/>
  <c r="F20" i="6"/>
  <c r="E20" i="6"/>
  <c r="D20" i="6"/>
  <c r="C20" i="6"/>
  <c r="N19" i="6"/>
  <c r="O19" i="6" s="1"/>
  <c r="J19" i="6"/>
  <c r="P19" i="6" s="1"/>
  <c r="G19" i="6"/>
  <c r="P18" i="6"/>
  <c r="N18" i="6"/>
  <c r="O18" i="6" s="1"/>
  <c r="J18" i="6"/>
  <c r="G18" i="6"/>
  <c r="P17" i="6"/>
  <c r="O17" i="6"/>
  <c r="N17" i="6"/>
  <c r="J17" i="6"/>
  <c r="G17" i="6"/>
  <c r="P16" i="6"/>
  <c r="N16" i="6"/>
  <c r="O16" i="6" s="1"/>
  <c r="J16" i="6"/>
  <c r="G16" i="6"/>
  <c r="G20" i="6" s="1"/>
  <c r="N15" i="6"/>
  <c r="O15" i="6" s="1"/>
  <c r="J15" i="6"/>
  <c r="P15" i="6" s="1"/>
  <c r="G15" i="6"/>
  <c r="P14" i="6"/>
  <c r="N14" i="6"/>
  <c r="O14" i="6" s="1"/>
  <c r="J14" i="6"/>
  <c r="G14" i="6"/>
  <c r="P13" i="6"/>
  <c r="P20" i="6" s="1"/>
  <c r="O13" i="6"/>
  <c r="O20" i="6" s="1"/>
  <c r="N13" i="6"/>
  <c r="N20" i="6" s="1"/>
  <c r="J13" i="6"/>
  <c r="J20" i="6" s="1"/>
  <c r="G13" i="6"/>
  <c r="K6" i="6"/>
  <c r="M20" i="5"/>
  <c r="L20" i="5"/>
  <c r="K20" i="5"/>
  <c r="I20" i="5"/>
  <c r="H20" i="5"/>
  <c r="F20" i="5"/>
  <c r="E20" i="5"/>
  <c r="D20" i="5"/>
  <c r="C20" i="5"/>
  <c r="N19" i="5"/>
  <c r="O19" i="5" s="1"/>
  <c r="J19" i="5"/>
  <c r="P19" i="5" s="1"/>
  <c r="G19" i="5"/>
  <c r="P18" i="5"/>
  <c r="O18" i="5"/>
  <c r="N18" i="5"/>
  <c r="J18" i="5"/>
  <c r="G18" i="5"/>
  <c r="P17" i="5"/>
  <c r="N17" i="5"/>
  <c r="O17" i="5" s="1"/>
  <c r="J17" i="5"/>
  <c r="G17" i="5"/>
  <c r="N16" i="5"/>
  <c r="O16" i="5" s="1"/>
  <c r="J16" i="5"/>
  <c r="P16" i="5" s="1"/>
  <c r="G16" i="5"/>
  <c r="N15" i="5"/>
  <c r="O15" i="5" s="1"/>
  <c r="J15" i="5"/>
  <c r="P15" i="5" s="1"/>
  <c r="G15" i="5"/>
  <c r="P14" i="5"/>
  <c r="O14" i="5"/>
  <c r="N14" i="5"/>
  <c r="J14" i="5"/>
  <c r="G14" i="5"/>
  <c r="P13" i="5"/>
  <c r="P20" i="5" s="1"/>
  <c r="N13" i="5"/>
  <c r="O13" i="5" s="1"/>
  <c r="J13" i="5"/>
  <c r="J20" i="5" s="1"/>
  <c r="G13" i="5"/>
  <c r="G20" i="5" s="1"/>
  <c r="K6" i="5"/>
  <c r="M20" i="4"/>
  <c r="L20" i="4"/>
  <c r="K20" i="4"/>
  <c r="I20" i="4"/>
  <c r="H20" i="4"/>
  <c r="F20" i="4"/>
  <c r="E20" i="4"/>
  <c r="D20" i="4"/>
  <c r="C20" i="4"/>
  <c r="N19" i="4"/>
  <c r="O19" i="4" s="1"/>
  <c r="J19" i="4"/>
  <c r="P19" i="4" s="1"/>
  <c r="G19" i="4"/>
  <c r="P18" i="4"/>
  <c r="N18" i="4"/>
  <c r="O18" i="4" s="1"/>
  <c r="J18" i="4"/>
  <c r="G18" i="4"/>
  <c r="O17" i="4"/>
  <c r="N17" i="4"/>
  <c r="J17" i="4"/>
  <c r="P17" i="4" s="1"/>
  <c r="G17" i="4"/>
  <c r="P16" i="4"/>
  <c r="N16" i="4"/>
  <c r="O16" i="4" s="1"/>
  <c r="J16" i="4"/>
  <c r="G16" i="4"/>
  <c r="G20" i="4" s="1"/>
  <c r="O15" i="4"/>
  <c r="N15" i="4"/>
  <c r="J15" i="4"/>
  <c r="P15" i="4" s="1"/>
  <c r="G15" i="4"/>
  <c r="P14" i="4"/>
  <c r="N14" i="4"/>
  <c r="O14" i="4" s="1"/>
  <c r="J14" i="4"/>
  <c r="G14" i="4"/>
  <c r="O13" i="4"/>
  <c r="N13" i="4"/>
  <c r="N20" i="4" s="1"/>
  <c r="J13" i="4"/>
  <c r="P13" i="4" s="1"/>
  <c r="P20" i="4" s="1"/>
  <c r="G13" i="4"/>
  <c r="K6" i="4"/>
  <c r="M20" i="3"/>
  <c r="L20" i="3"/>
  <c r="K20" i="3"/>
  <c r="I20" i="3"/>
  <c r="H20" i="3"/>
  <c r="F20" i="3"/>
  <c r="E20" i="3"/>
  <c r="D20" i="3"/>
  <c r="C20" i="3"/>
  <c r="N19" i="3"/>
  <c r="O19" i="3" s="1"/>
  <c r="J19" i="3"/>
  <c r="P19" i="3" s="1"/>
  <c r="G19" i="3"/>
  <c r="P18" i="3"/>
  <c r="N18" i="3"/>
  <c r="O18" i="3" s="1"/>
  <c r="J18" i="3"/>
  <c r="G18" i="3"/>
  <c r="P17" i="3"/>
  <c r="O17" i="3"/>
  <c r="N17" i="3"/>
  <c r="J17" i="3"/>
  <c r="G17" i="3"/>
  <c r="P16" i="3"/>
  <c r="N16" i="3"/>
  <c r="O16" i="3" s="1"/>
  <c r="J16" i="3"/>
  <c r="G16" i="3"/>
  <c r="G20" i="3" s="1"/>
  <c r="N15" i="3"/>
  <c r="O15" i="3" s="1"/>
  <c r="J15" i="3"/>
  <c r="P15" i="3" s="1"/>
  <c r="G15" i="3"/>
  <c r="P14" i="3"/>
  <c r="N14" i="3"/>
  <c r="O14" i="3" s="1"/>
  <c r="J14" i="3"/>
  <c r="G14" i="3"/>
  <c r="P13" i="3"/>
  <c r="P20" i="3" s="1"/>
  <c r="O13" i="3"/>
  <c r="O20" i="3" s="1"/>
  <c r="N13" i="3"/>
  <c r="N20" i="3" s="1"/>
  <c r="J13" i="3"/>
  <c r="J20" i="3" s="1"/>
  <c r="G13" i="3"/>
  <c r="K6" i="3"/>
  <c r="M20" i="2"/>
  <c r="L20" i="2"/>
  <c r="K20" i="2"/>
  <c r="I20" i="2"/>
  <c r="H20" i="2"/>
  <c r="F20" i="2"/>
  <c r="E20" i="2"/>
  <c r="D20" i="2"/>
  <c r="C20" i="2"/>
  <c r="N19" i="2"/>
  <c r="O19" i="2" s="1"/>
  <c r="J19" i="2"/>
  <c r="P19" i="2" s="1"/>
  <c r="G19" i="2"/>
  <c r="P18" i="2"/>
  <c r="N18" i="2"/>
  <c r="O18" i="2" s="1"/>
  <c r="J18" i="2"/>
  <c r="G18" i="2"/>
  <c r="P17" i="2"/>
  <c r="O17" i="2"/>
  <c r="N17" i="2"/>
  <c r="J17" i="2"/>
  <c r="G17" i="2"/>
  <c r="P16" i="2"/>
  <c r="N16" i="2"/>
  <c r="O16" i="2" s="1"/>
  <c r="J16" i="2"/>
  <c r="G16" i="2"/>
  <c r="G20" i="2" s="1"/>
  <c r="N15" i="2"/>
  <c r="O15" i="2" s="1"/>
  <c r="J15" i="2"/>
  <c r="P15" i="2" s="1"/>
  <c r="G15" i="2"/>
  <c r="P14" i="2"/>
  <c r="N14" i="2"/>
  <c r="O14" i="2" s="1"/>
  <c r="J14" i="2"/>
  <c r="G14" i="2"/>
  <c r="P13" i="2"/>
  <c r="P20" i="2" s="1"/>
  <c r="O13" i="2"/>
  <c r="O20" i="2" s="1"/>
  <c r="N13" i="2"/>
  <c r="N20" i="2" s="1"/>
  <c r="J13" i="2"/>
  <c r="J20" i="2" s="1"/>
  <c r="G13" i="2"/>
  <c r="K6" i="2"/>
  <c r="M20" i="1"/>
  <c r="L20" i="1"/>
  <c r="K20" i="1"/>
  <c r="I20" i="1"/>
  <c r="H20" i="1"/>
  <c r="F20" i="1"/>
  <c r="E20" i="1"/>
  <c r="D20" i="1"/>
  <c r="C20" i="1"/>
  <c r="P19" i="1"/>
  <c r="O19" i="1"/>
  <c r="N19" i="1"/>
  <c r="J19" i="1"/>
  <c r="G19" i="1"/>
  <c r="P18" i="1"/>
  <c r="O18" i="1"/>
  <c r="N18" i="1"/>
  <c r="J18" i="1"/>
  <c r="G18" i="1"/>
  <c r="P17" i="1"/>
  <c r="O17" i="1"/>
  <c r="N17" i="1"/>
  <c r="J17" i="1"/>
  <c r="G17" i="1"/>
  <c r="N16" i="1"/>
  <c r="O16" i="1" s="1"/>
  <c r="J16" i="1"/>
  <c r="P16" i="1" s="1"/>
  <c r="G16" i="1"/>
  <c r="N15" i="1"/>
  <c r="O15" i="1" s="1"/>
  <c r="J15" i="1"/>
  <c r="P15" i="1" s="1"/>
  <c r="G15" i="1"/>
  <c r="P14" i="1"/>
  <c r="O14" i="1"/>
  <c r="N14" i="1"/>
  <c r="J14" i="1"/>
  <c r="G14" i="1"/>
  <c r="P13" i="1"/>
  <c r="P20" i="1" s="1"/>
  <c r="O13" i="1"/>
  <c r="N13" i="1"/>
  <c r="N20" i="1" s="1"/>
  <c r="J13" i="1"/>
  <c r="J20" i="1" s="1"/>
  <c r="G13" i="1"/>
  <c r="G20" i="1" s="1"/>
  <c r="K6" i="1"/>
  <c r="O20" i="29" l="1"/>
  <c r="J20" i="29"/>
  <c r="J20" i="28"/>
  <c r="J20" i="27"/>
  <c r="P20" i="26"/>
  <c r="J20" i="26"/>
  <c r="J20" i="25"/>
  <c r="J20" i="24"/>
  <c r="J20" i="23"/>
  <c r="P20" i="22"/>
  <c r="J20" i="22"/>
  <c r="N20" i="22"/>
  <c r="J20" i="21"/>
  <c r="P20" i="20"/>
  <c r="J20" i="20"/>
  <c r="N20" i="20"/>
  <c r="J20" i="19"/>
  <c r="O20" i="18"/>
  <c r="J20" i="17"/>
  <c r="O20" i="16"/>
  <c r="J20" i="16"/>
  <c r="O20" i="15"/>
  <c r="P20" i="14"/>
  <c r="N20" i="14"/>
  <c r="O20" i="13"/>
  <c r="J20" i="13"/>
  <c r="O20" i="11"/>
  <c r="N20" i="11"/>
  <c r="J20" i="11"/>
  <c r="P20" i="10"/>
  <c r="J20" i="10"/>
  <c r="N20" i="10"/>
  <c r="O20" i="9"/>
  <c r="P20" i="8"/>
  <c r="O20" i="5"/>
  <c r="N20" i="5"/>
  <c r="O20" i="4"/>
  <c r="J20" i="4"/>
  <c r="O20" i="1"/>
</calcChain>
</file>

<file path=xl/sharedStrings.xml><?xml version="1.0" encoding="utf-8"?>
<sst xmlns="http://schemas.openxmlformats.org/spreadsheetml/2006/main" count="1769" uniqueCount="155">
  <si>
    <t>2017-18 COURSE ENROLLMENT DATA BY INSTRUCTIONAL SUBACTIVITY</t>
  </si>
  <si>
    <t>OPERATING FUND (ACS167.xls)</t>
  </si>
  <si>
    <t>COLLEGE NAME:</t>
  </si>
  <si>
    <t>Alpena Community College</t>
  </si>
  <si>
    <t>IN-</t>
  </si>
  <si>
    <t>OUT-</t>
  </si>
  <si>
    <t>CONTACT PERSON:</t>
  </si>
  <si>
    <t>Richard Sutherland</t>
  </si>
  <si>
    <t>UNDUPLICATED</t>
  </si>
  <si>
    <t>DISTRICT</t>
  </si>
  <si>
    <t>TOTAL</t>
  </si>
  <si>
    <t>E-MAIL:</t>
  </si>
  <si>
    <t>sutherler@alpenacc.edu</t>
  </si>
  <si>
    <t>HEADCOUNT=====&gt;</t>
  </si>
  <si>
    <t>OCCUPA-</t>
  </si>
  <si>
    <t># OF</t>
  </si>
  <si>
    <t>DUPLICATED STUDENT HEADCOUNT</t>
  </si>
  <si>
    <t>STUDENT CONTACT HOURS</t>
  </si>
  <si>
    <t>TIONAL</t>
  </si>
  <si>
    <t>STUDENT CREDIT HOURS</t>
  </si>
  <si>
    <t>ACS</t>
  </si>
  <si>
    <t>COURSES</t>
  </si>
  <si>
    <t>SECTIONS</t>
  </si>
  <si>
    <t>CONTACT</t>
  </si>
  <si>
    <t>CODE</t>
  </si>
  <si>
    <t>DELIVERED</t>
  </si>
  <si>
    <t>HOURS</t>
  </si>
  <si>
    <t>FYES</t>
  </si>
  <si>
    <t>CHES</t>
  </si>
  <si>
    <t>1.1</t>
  </si>
  <si>
    <t>GENERAL EDUCATION</t>
  </si>
  <si>
    <t>1.2</t>
  </si>
  <si>
    <t>BUSINESS &amp; HUMAN SERVICES</t>
  </si>
  <si>
    <t>1.3</t>
  </si>
  <si>
    <t>TECHNICAL &amp; INDUSTRIAL OCCUPATIONS</t>
  </si>
  <si>
    <t>1.4</t>
  </si>
  <si>
    <t>HEALTH OCCUPATIONS</t>
  </si>
  <si>
    <t>1.5</t>
  </si>
  <si>
    <t>DEVELOPMENTAL EDUC. &amp; BASIC SKILLS</t>
  </si>
  <si>
    <t>HUMAN DEVELOPMENT</t>
  </si>
  <si>
    <t>PERSONAL INTEREST</t>
  </si>
  <si>
    <t>1.0</t>
  </si>
  <si>
    <t>OPERATING FUND (ACS267.xls)</t>
  </si>
  <si>
    <t>Bay de Noc Community College</t>
  </si>
  <si>
    <t>Penny Jo Pavlat</t>
  </si>
  <si>
    <t>pavlatp@baycollege.edu</t>
  </si>
  <si>
    <t>OPERATING FUND (ACS367.xls)</t>
  </si>
  <si>
    <t>Mott Community College</t>
  </si>
  <si>
    <t>Bermicia Parks</t>
  </si>
  <si>
    <t>bermicia.parks@mcc.edu</t>
  </si>
  <si>
    <t>OPERATING FUND (ACS467.xls)</t>
  </si>
  <si>
    <t>Pat Randall</t>
  </si>
  <si>
    <t>jprandal@delta.edu</t>
  </si>
  <si>
    <t>Delta College</t>
  </si>
  <si>
    <t>OPERATING FUND (ACS567.xls)</t>
  </si>
  <si>
    <t>Glen Oaks Community College</t>
  </si>
  <si>
    <t>Amy Young</t>
  </si>
  <si>
    <t>ayoung@glenoaks.edu</t>
  </si>
  <si>
    <t>OPERATING FUND (ACS667.xls)</t>
  </si>
  <si>
    <t>Gogebic Community College</t>
  </si>
  <si>
    <t>Miranda Lawver</t>
  </si>
  <si>
    <t>mirandal@gogebic.edu</t>
  </si>
  <si>
    <t>OPERATING FUND (ACS767.xls)</t>
  </si>
  <si>
    <t>Grand Rapids Community College</t>
  </si>
  <si>
    <t>Mark Champion</t>
  </si>
  <si>
    <t>mchampio@grcc.edu</t>
  </si>
  <si>
    <t>OPERATING FUND (ACS867.xls)</t>
  </si>
  <si>
    <t>Henry Ford College</t>
  </si>
  <si>
    <t>Lisa Masi</t>
  </si>
  <si>
    <t>Lmasi@hfcc.edu</t>
  </si>
  <si>
    <t>OPERATING FUND (ACS1067.xls)</t>
  </si>
  <si>
    <t>Jackson College</t>
  </si>
  <si>
    <t>Teresa Choate</t>
  </si>
  <si>
    <t>choateteresam@jccmi.edu</t>
  </si>
  <si>
    <t>OPERATING FUND (ACS1167.xls)</t>
  </si>
  <si>
    <t>Dan Mondoux</t>
  </si>
  <si>
    <t>dmondoux@kvcc.edu</t>
  </si>
  <si>
    <t>Kalamazoo Valley Community College</t>
  </si>
  <si>
    <t>OPERATING FUND (ACS1267.xls)</t>
  </si>
  <si>
    <t>Kellogg Community College</t>
  </si>
  <si>
    <t>Naomi M. Livengood</t>
  </si>
  <si>
    <t>livengoodn@kellogg.edu</t>
  </si>
  <si>
    <t>OPERATING FUND (ACS1367.xls)</t>
  </si>
  <si>
    <t>Kirtland Community College</t>
  </si>
  <si>
    <t>Nick Baker</t>
  </si>
  <si>
    <t>nick.baker@kirtland.edu</t>
  </si>
  <si>
    <t>OPERATING FUND (ACS1467.xls)</t>
  </si>
  <si>
    <t>Lake Michigan College</t>
  </si>
  <si>
    <t>John Hulsebus</t>
  </si>
  <si>
    <t>jhulsebus@lakemichigancollege.edu</t>
  </si>
  <si>
    <t>OPERATING FUND (ACS1567.xls)</t>
  </si>
  <si>
    <t>Lansing Community College</t>
  </si>
  <si>
    <t>Dana Cogswell</t>
  </si>
  <si>
    <t>cogswd@lcc.edu</t>
  </si>
  <si>
    <t>OPERATING FUND (ACS1667.xls)</t>
  </si>
  <si>
    <t>Macomb Community College</t>
  </si>
  <si>
    <t>Libby Argiri</t>
  </si>
  <si>
    <t>argiril@macomb.edu</t>
  </si>
  <si>
    <t>OPERATING FUND (ACS1767.xls)</t>
  </si>
  <si>
    <t>Mid Michigan Community College</t>
  </si>
  <si>
    <t>Jeff Seiter</t>
  </si>
  <si>
    <t>jseiter@midmich.edu</t>
  </si>
  <si>
    <t>OPERATING FUND (ACS1867.xls)</t>
  </si>
  <si>
    <t>Monroe County Community College</t>
  </si>
  <si>
    <t>AJ Fischer</t>
  </si>
  <si>
    <t>afischer@monroeccc.edu</t>
  </si>
  <si>
    <t>OPERATING FUND (ACS1967.xls)</t>
  </si>
  <si>
    <t>Montcalm Community College</t>
  </si>
  <si>
    <t>Vladimir Edelman</t>
  </si>
  <si>
    <t>vladimir.edelman@montcalm.edu</t>
  </si>
  <si>
    <t>OPERATING FUND (ACS2067.xls)</t>
  </si>
  <si>
    <t>Muskegon Community College</t>
  </si>
  <si>
    <t>Eduardo Bedoya</t>
  </si>
  <si>
    <t>eduardo.bedoya@muskegoncc.edu</t>
  </si>
  <si>
    <t>OPERATING FUND (ACS2167.xls)</t>
  </si>
  <si>
    <t>North Central Michigan College</t>
  </si>
  <si>
    <t>Joe Balinski</t>
  </si>
  <si>
    <t>jbalinski@ncmich.edu</t>
  </si>
  <si>
    <t>OPERATING FUND (ACS2267.xls)</t>
  </si>
  <si>
    <t>Northwestern Michigan College</t>
  </si>
  <si>
    <t>Angie Baisden</t>
  </si>
  <si>
    <t>abaisden@nmc.edu</t>
  </si>
  <si>
    <t>OPERATING FUND (ACS2367.xls)</t>
  </si>
  <si>
    <t>Oakland Community College</t>
  </si>
  <si>
    <t>Kelly Perez-Vergara</t>
  </si>
  <si>
    <t>krperezv@oaklandcc.edu</t>
  </si>
  <si>
    <t>OPERATING FUND (ACS2467.xls)</t>
  </si>
  <si>
    <t>St. Clair County Community College</t>
  </si>
  <si>
    <t>Celina Grondin</t>
  </si>
  <si>
    <t>cgrondin@sc4.edu</t>
  </si>
  <si>
    <t>OPERATING FUND (ACS2567.xls)</t>
  </si>
  <si>
    <t>Schoolcraft College</t>
  </si>
  <si>
    <t>Doris E Heipel</t>
  </si>
  <si>
    <t>dheipel@schoolcraft.edu</t>
  </si>
  <si>
    <t>OPERATING FUND (ACS2667.xls)</t>
  </si>
  <si>
    <t>Southwestern Michigan College</t>
  </si>
  <si>
    <t>Angela Evans</t>
  </si>
  <si>
    <t>aevans14@swmich.edu</t>
  </si>
  <si>
    <t>OPERATING FUND (ACS2767.xls)</t>
  </si>
  <si>
    <t>Washtenaw Community College</t>
  </si>
  <si>
    <t>kcurrie@wccnet.edu</t>
  </si>
  <si>
    <t>OPERATING FUND (ACS2867.xls)</t>
  </si>
  <si>
    <t>Wayne County Community College District</t>
  </si>
  <si>
    <t>Johnesa Hodge</t>
  </si>
  <si>
    <t>jdimick1@wcccd.edu</t>
  </si>
  <si>
    <t>OPERATING FUND (ACS2967.xls)</t>
  </si>
  <si>
    <t>Steve Sparling</t>
  </si>
  <si>
    <t>ssparling@westshore.edu</t>
  </si>
  <si>
    <t>West Shore Community College</t>
  </si>
  <si>
    <t>OPERATING FUND (ACSXX67.XLS)</t>
  </si>
  <si>
    <t>State Of Michigan</t>
  </si>
  <si>
    <t>CEPI</t>
  </si>
  <si>
    <t>CEPI@Michigan.gov</t>
  </si>
  <si>
    <t>Kathy Currie</t>
  </si>
  <si>
    <t>2016-17 COURSE ENROLLMENT DATA BY INSTRUCTIONAL SUBACTIVITY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</si>
</sst>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General_)"/>
    <numFmt numFmtId="165" formatCode="0.00_)"/>
    <numFmt numFmtId="166" formatCode="0.0"/>
    <numFmt numFmtId="167" formatCode="#,##0.0"/>
  </numFmts>
  <fonts count="25" x14ac:knownFonts="1">
    <font>
      <sz val="10"/>
      <name val="Courie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Courier"/>
    </font>
    <font>
      <b/>
      <i/>
      <sz val="8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sz val="8"/>
      <color indexed="9"/>
      <name val="Arial"/>
      <family val="2"/>
    </font>
    <font>
      <sz val="8"/>
      <color indexed="12"/>
      <name val="Arial"/>
      <family val="2"/>
    </font>
    <font>
      <sz val="8"/>
      <color indexed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0000FF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rgb="FF0000FF"/>
      </top>
      <bottom style="thin">
        <color rgb="FF0000FF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3">
    <xf numFmtId="164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4" fontId="18" fillId="0" borderId="0" applyNumberFormat="0" applyFill="0" applyBorder="0" applyAlignment="0" applyProtection="0"/>
  </cellStyleXfs>
  <cellXfs count="80">
    <xf numFmtId="164" fontId="0" fillId="0" borderId="0" xfId="0"/>
    <xf numFmtId="164" fontId="20" fillId="0" borderId="0" xfId="0" applyFont="1"/>
    <xf numFmtId="3" fontId="20" fillId="0" borderId="0" xfId="0" applyNumberFormat="1" applyFont="1"/>
    <xf numFmtId="3" fontId="19" fillId="0" borderId="0" xfId="0" applyNumberFormat="1" applyFont="1" applyAlignment="1" applyProtection="1">
      <alignment horizontal="left"/>
    </xf>
    <xf numFmtId="164" fontId="20" fillId="0" borderId="0" xfId="0" applyNumberFormat="1" applyFont="1" applyAlignment="1" applyProtection="1">
      <alignment horizontal="right"/>
    </xf>
    <xf numFmtId="164" fontId="20" fillId="0" borderId="0" xfId="0" applyNumberFormat="1" applyFont="1" applyAlignment="1" applyProtection="1">
      <alignment horizontal="left"/>
    </xf>
    <xf numFmtId="3" fontId="20" fillId="0" borderId="0" xfId="0" applyNumberFormat="1" applyFont="1" applyAlignment="1" applyProtection="1">
      <alignment horizontal="right"/>
    </xf>
    <xf numFmtId="3" fontId="20" fillId="0" borderId="11" xfId="0" applyNumberFormat="1" applyFont="1" applyBorder="1"/>
    <xf numFmtId="3" fontId="20" fillId="0" borderId="12" xfId="0" applyNumberFormat="1" applyFont="1" applyBorder="1"/>
    <xf numFmtId="3" fontId="20" fillId="0" borderId="12" xfId="0" applyNumberFormat="1" applyFont="1" applyBorder="1" applyAlignment="1" applyProtection="1">
      <alignment horizontal="right"/>
    </xf>
    <xf numFmtId="3" fontId="20" fillId="0" borderId="13" xfId="0" applyNumberFormat="1" applyFont="1" applyBorder="1"/>
    <xf numFmtId="3" fontId="20" fillId="0" borderId="0" xfId="0" applyNumberFormat="1" applyFont="1" applyAlignment="1" applyProtection="1">
      <alignment horizontal="left"/>
    </xf>
    <xf numFmtId="3" fontId="20" fillId="0" borderId="15" xfId="0" applyNumberFormat="1" applyFont="1" applyBorder="1" applyAlignment="1" applyProtection="1">
      <alignment horizontal="left"/>
    </xf>
    <xf numFmtId="3" fontId="20" fillId="0" borderId="0" xfId="0" applyNumberFormat="1" applyFont="1" applyBorder="1"/>
    <xf numFmtId="3" fontId="20" fillId="0" borderId="0" xfId="0" applyNumberFormat="1" applyFont="1" applyBorder="1" applyAlignment="1" applyProtection="1">
      <alignment horizontal="right"/>
    </xf>
    <xf numFmtId="3" fontId="20" fillId="0" borderId="16" xfId="0" applyNumberFormat="1" applyFont="1" applyBorder="1" applyAlignment="1" applyProtection="1">
      <alignment horizontal="right"/>
    </xf>
    <xf numFmtId="3" fontId="20" fillId="0" borderId="17" xfId="0" applyNumberFormat="1" applyFont="1" applyBorder="1" applyAlignment="1" applyProtection="1">
      <alignment horizontal="left"/>
    </xf>
    <xf numFmtId="3" fontId="20" fillId="0" borderId="18" xfId="0" applyNumberFormat="1" applyFont="1" applyBorder="1"/>
    <xf numFmtId="3" fontId="23" fillId="0" borderId="18" xfId="0" applyNumberFormat="1" applyFont="1" applyBorder="1" applyProtection="1">
      <protection locked="0"/>
    </xf>
    <xf numFmtId="3" fontId="20" fillId="0" borderId="19" xfId="0" applyNumberFormat="1" applyFont="1" applyBorder="1" applyProtection="1"/>
    <xf numFmtId="164" fontId="0" fillId="0" borderId="0" xfId="0" applyAlignment="1">
      <alignment horizontal="left"/>
    </xf>
    <xf numFmtId="49" fontId="20" fillId="0" borderId="0" xfId="0" applyNumberFormat="1" applyFont="1" applyBorder="1" applyAlignment="1" applyProtection="1">
      <alignment horizontal="left"/>
      <protection locked="0"/>
    </xf>
    <xf numFmtId="164" fontId="20" fillId="0" borderId="0" xfId="0" applyFont="1" applyBorder="1" applyAlignment="1">
      <alignment horizontal="left"/>
    </xf>
    <xf numFmtId="3" fontId="20" fillId="0" borderId="0" xfId="0" applyNumberFormat="1" applyFont="1" applyBorder="1" applyAlignment="1" applyProtection="1">
      <alignment horizontal="left"/>
    </xf>
    <xf numFmtId="3" fontId="23" fillId="0" borderId="0" xfId="0" applyNumberFormat="1" applyFont="1" applyBorder="1" applyProtection="1">
      <protection locked="0"/>
    </xf>
    <xf numFmtId="3" fontId="20" fillId="0" borderId="0" xfId="0" applyNumberFormat="1" applyFont="1" applyBorder="1" applyProtection="1"/>
    <xf numFmtId="49" fontId="21" fillId="0" borderId="0" xfId="42" applyNumberFormat="1" applyFont="1" applyBorder="1" applyAlignment="1" applyProtection="1">
      <alignment horizontal="left"/>
      <protection locked="0"/>
    </xf>
    <xf numFmtId="3" fontId="22" fillId="0" borderId="0" xfId="0" applyNumberFormat="1" applyFont="1"/>
    <xf numFmtId="164" fontId="20" fillId="0" borderId="20" xfId="0" applyFont="1" applyBorder="1" applyAlignment="1">
      <alignment horizontal="left"/>
    </xf>
    <xf numFmtId="164" fontId="20" fillId="0" borderId="21" xfId="0" applyFont="1" applyBorder="1"/>
    <xf numFmtId="3" fontId="20" fillId="0" borderId="21" xfId="0" applyNumberFormat="1" applyFont="1" applyBorder="1"/>
    <xf numFmtId="3" fontId="20" fillId="0" borderId="21" xfId="0" applyNumberFormat="1" applyFont="1" applyBorder="1" applyAlignment="1" applyProtection="1">
      <alignment horizontal="right"/>
    </xf>
    <xf numFmtId="3" fontId="20" fillId="0" borderId="21" xfId="0" applyNumberFormat="1" applyFont="1" applyBorder="1" applyAlignment="1" applyProtection="1">
      <alignment horizontal="centerContinuous"/>
    </xf>
    <xf numFmtId="3" fontId="20" fillId="0" borderId="21" xfId="0" applyNumberFormat="1" applyFont="1" applyBorder="1" applyAlignment="1">
      <alignment horizontal="centerContinuous"/>
    </xf>
    <xf numFmtId="3" fontId="20" fillId="0" borderId="22" xfId="0" applyNumberFormat="1" applyFont="1" applyBorder="1"/>
    <xf numFmtId="164" fontId="20" fillId="0" borderId="23" xfId="0" applyFont="1" applyBorder="1" applyAlignment="1">
      <alignment horizontal="left"/>
    </xf>
    <xf numFmtId="164" fontId="20" fillId="0" borderId="0" xfId="0" applyFont="1" applyBorder="1"/>
    <xf numFmtId="3" fontId="20" fillId="0" borderId="0" xfId="0" applyNumberFormat="1" applyFont="1" applyBorder="1" applyAlignment="1" applyProtection="1">
      <alignment horizontal="centerContinuous"/>
    </xf>
    <xf numFmtId="3" fontId="20" fillId="0" borderId="0" xfId="0" applyNumberFormat="1" applyFont="1" applyBorder="1" applyAlignment="1">
      <alignment horizontal="centerContinuous"/>
    </xf>
    <xf numFmtId="3" fontId="20" fillId="0" borderId="25" xfId="0" applyNumberFormat="1" applyFont="1" applyBorder="1"/>
    <xf numFmtId="164" fontId="20" fillId="0" borderId="23" xfId="0" applyNumberFormat="1" applyFont="1" applyBorder="1" applyAlignment="1" applyProtection="1">
      <alignment horizontal="left"/>
    </xf>
    <xf numFmtId="164" fontId="20" fillId="0" borderId="26" xfId="0" applyNumberFormat="1" applyFont="1" applyBorder="1" applyAlignment="1" applyProtection="1">
      <alignment horizontal="left"/>
    </xf>
    <xf numFmtId="164" fontId="20" fillId="0" borderId="24" xfId="0" applyFont="1" applyBorder="1"/>
    <xf numFmtId="3" fontId="20" fillId="0" borderId="24" xfId="0" applyNumberFormat="1" applyFont="1" applyBorder="1" applyAlignment="1" applyProtection="1">
      <alignment horizontal="right"/>
    </xf>
    <xf numFmtId="3" fontId="24" fillId="0" borderId="24" xfId="0" applyNumberFormat="1" applyFont="1" applyBorder="1" applyAlignment="1" applyProtection="1">
      <alignment horizontal="right"/>
    </xf>
    <xf numFmtId="3" fontId="24" fillId="0" borderId="27" xfId="0" applyNumberFormat="1" applyFont="1" applyBorder="1" applyAlignment="1" applyProtection="1">
      <alignment horizontal="right"/>
    </xf>
    <xf numFmtId="164" fontId="20" fillId="0" borderId="0" xfId="0" applyFont="1" applyAlignment="1">
      <alignment vertical="center"/>
    </xf>
    <xf numFmtId="3" fontId="20" fillId="0" borderId="0" xfId="0" applyNumberFormat="1" applyFont="1" applyAlignment="1">
      <alignment vertical="center"/>
    </xf>
    <xf numFmtId="166" fontId="20" fillId="0" borderId="0" xfId="0" applyNumberFormat="1" applyFont="1" applyAlignment="1" applyProtection="1">
      <alignment horizontal="left" vertical="center"/>
    </xf>
    <xf numFmtId="166" fontId="20" fillId="0" borderId="0" xfId="0" quotePrefix="1" applyNumberFormat="1" applyFont="1" applyAlignment="1" applyProtection="1">
      <alignment horizontal="left" vertical="center"/>
    </xf>
    <xf numFmtId="164" fontId="20" fillId="0" borderId="0" xfId="0" applyNumberFormat="1" applyFont="1" applyAlignment="1" applyProtection="1">
      <alignment horizontal="left" vertical="center"/>
    </xf>
    <xf numFmtId="3" fontId="23" fillId="0" borderId="0" xfId="0" applyNumberFormat="1" applyFont="1" applyAlignment="1" applyProtection="1">
      <alignment vertical="center"/>
    </xf>
    <xf numFmtId="3" fontId="20" fillId="0" borderId="0" xfId="0" applyNumberFormat="1" applyFont="1" applyAlignment="1" applyProtection="1">
      <alignment vertical="center"/>
    </xf>
    <xf numFmtId="3" fontId="24" fillId="0" borderId="0" xfId="0" applyNumberFormat="1" applyFont="1" applyAlignment="1" applyProtection="1">
      <alignment vertical="center"/>
    </xf>
    <xf numFmtId="167" fontId="20" fillId="0" borderId="0" xfId="0" applyNumberFormat="1" applyFont="1" applyAlignment="1" applyProtection="1">
      <alignment vertical="center"/>
    </xf>
    <xf numFmtId="164" fontId="20" fillId="0" borderId="0" xfId="0" applyNumberFormat="1" applyFont="1" applyAlignment="1" applyProtection="1">
      <alignment vertical="center"/>
    </xf>
    <xf numFmtId="164" fontId="20" fillId="0" borderId="0" xfId="0" applyNumberFormat="1" applyFont="1" applyAlignment="1" applyProtection="1">
      <alignment horizontal="left" vertical="center" wrapText="1"/>
    </xf>
    <xf numFmtId="3" fontId="23" fillId="33" borderId="0" xfId="0" applyNumberFormat="1" applyFont="1" applyFill="1" applyAlignment="1" applyProtection="1">
      <alignment horizontal="right" vertical="center"/>
    </xf>
    <xf numFmtId="166" fontId="20" fillId="0" borderId="18" xfId="0" applyNumberFormat="1" applyFont="1" applyBorder="1" applyAlignment="1" applyProtection="1">
      <alignment horizontal="left" vertical="center"/>
    </xf>
    <xf numFmtId="164" fontId="20" fillId="0" borderId="18" xfId="0" applyNumberFormat="1" applyFont="1" applyBorder="1" applyAlignment="1" applyProtection="1">
      <alignment horizontal="left" vertical="center"/>
    </xf>
    <xf numFmtId="3" fontId="23" fillId="0" borderId="18" xfId="0" applyNumberFormat="1" applyFont="1" applyBorder="1" applyAlignment="1" applyProtection="1">
      <alignment vertical="center"/>
    </xf>
    <xf numFmtId="3" fontId="20" fillId="0" borderId="18" xfId="0" applyNumberFormat="1" applyFont="1" applyBorder="1" applyAlignment="1" applyProtection="1">
      <alignment vertical="center"/>
    </xf>
    <xf numFmtId="3" fontId="23" fillId="33" borderId="18" xfId="0" applyNumberFormat="1" applyFont="1" applyFill="1" applyBorder="1" applyAlignment="1" applyProtection="1">
      <alignment horizontal="right" vertical="center"/>
    </xf>
    <xf numFmtId="3" fontId="24" fillId="0" borderId="18" xfId="0" applyNumberFormat="1" applyFont="1" applyBorder="1" applyAlignment="1" applyProtection="1">
      <alignment vertical="center"/>
    </xf>
    <xf numFmtId="167" fontId="20" fillId="0" borderId="18" xfId="0" applyNumberFormat="1" applyFont="1" applyBorder="1" applyAlignment="1" applyProtection="1">
      <alignment vertical="center"/>
    </xf>
    <xf numFmtId="164" fontId="20" fillId="0" borderId="0" xfId="0" applyNumberFormat="1" applyFont="1" applyAlignment="1" applyProtection="1">
      <alignment horizontal="right" vertical="center"/>
    </xf>
    <xf numFmtId="167" fontId="24" fillId="0" borderId="0" xfId="0" applyNumberFormat="1" applyFont="1" applyAlignment="1" applyProtection="1">
      <alignment vertical="center"/>
    </xf>
    <xf numFmtId="166" fontId="20" fillId="0" borderId="0" xfId="0" applyNumberFormat="1" applyFont="1" applyAlignment="1" applyProtection="1">
      <alignment horizontal="center"/>
    </xf>
    <xf numFmtId="166" fontId="20" fillId="0" borderId="0" xfId="0" applyNumberFormat="1" applyFont="1" applyAlignment="1" applyProtection="1">
      <alignment horizontal="fill"/>
    </xf>
    <xf numFmtId="164" fontId="20" fillId="0" borderId="0" xfId="0" applyNumberFormat="1" applyFont="1" applyAlignment="1" applyProtection="1">
      <alignment horizontal="fill"/>
    </xf>
    <xf numFmtId="3" fontId="20" fillId="0" borderId="0" xfId="0" applyNumberFormat="1" applyFont="1" applyAlignment="1" applyProtection="1">
      <alignment horizontal="fill"/>
    </xf>
    <xf numFmtId="3" fontId="20" fillId="0" borderId="0" xfId="0" applyNumberFormat="1" applyFont="1" applyProtection="1">
      <protection locked="0"/>
    </xf>
    <xf numFmtId="3" fontId="20" fillId="0" borderId="0" xfId="0" applyNumberFormat="1" applyFont="1" applyProtection="1"/>
    <xf numFmtId="165" fontId="20" fillId="0" borderId="0" xfId="0" applyNumberFormat="1" applyFont="1" applyAlignment="1" applyProtection="1">
      <alignment horizontal="center"/>
    </xf>
    <xf numFmtId="3" fontId="20" fillId="0" borderId="0" xfId="0" applyNumberFormat="1" applyFont="1" applyAlignment="1" applyProtection="1">
      <alignment horizontal="right"/>
      <protection locked="0"/>
    </xf>
    <xf numFmtId="3" fontId="20" fillId="0" borderId="24" xfId="0" applyNumberFormat="1" applyFont="1" applyBorder="1" applyAlignment="1" applyProtection="1">
      <alignment horizontal="center"/>
    </xf>
    <xf numFmtId="164" fontId="20" fillId="0" borderId="0" xfId="0" applyNumberFormat="1" applyFont="1" applyAlignment="1" applyProtection="1">
      <alignment horizontal="left"/>
    </xf>
    <xf numFmtId="49" fontId="20" fillId="0" borderId="10" xfId="0" applyNumberFormat="1" applyFont="1" applyBorder="1" applyAlignment="1" applyProtection="1">
      <alignment horizontal="left"/>
    </xf>
    <xf numFmtId="49" fontId="20" fillId="0" borderId="14" xfId="0" applyNumberFormat="1" applyFont="1" applyBorder="1" applyAlignment="1" applyProtection="1">
      <alignment horizontal="left"/>
      <protection locked="0"/>
    </xf>
    <xf numFmtId="49" fontId="18" fillId="0" borderId="14" xfId="42" applyNumberFormat="1" applyBorder="1" applyAlignment="1" applyProtection="1">
      <alignment horizontal="left"/>
      <protection locked="0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EPI@Michigan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7"/>
  <sheetViews>
    <sheetView tabSelected="1" workbookViewId="0">
      <selection activeCell="D24" sqref="D24"/>
    </sheetView>
  </sheetViews>
  <sheetFormatPr defaultColWidth="12.5" defaultRowHeight="11.25" x14ac:dyDescent="0.2"/>
  <cols>
    <col min="1" max="1" width="4.625" style="1" customWidth="1"/>
    <col min="2" max="2" width="17.375" style="1" customWidth="1"/>
    <col min="3" max="4" width="8.625" style="2" customWidth="1"/>
    <col min="5" max="7" width="9.375" style="2" customWidth="1"/>
    <col min="8" max="14" width="8.625" style="2" customWidth="1"/>
    <col min="15" max="16" width="6.75" style="2" customWidth="1"/>
    <col min="17" max="19" width="6.625" style="2" customWidth="1"/>
    <col min="20" max="16384" width="12.5" style="1"/>
  </cols>
  <sheetData>
    <row r="1" spans="1:23" ht="11.85" customHeight="1" x14ac:dyDescent="0.2">
      <c r="A1" s="3" t="s">
        <v>154</v>
      </c>
      <c r="P1" s="4"/>
    </row>
    <row r="2" spans="1:23" ht="11.85" customHeight="1" x14ac:dyDescent="0.2">
      <c r="A2" s="3" t="s">
        <v>149</v>
      </c>
      <c r="B2" s="5"/>
      <c r="P2" s="4"/>
    </row>
    <row r="3" spans="1:23" ht="11.85" customHeight="1" x14ac:dyDescent="0.2">
      <c r="S3" s="6"/>
    </row>
    <row r="4" spans="1:23" ht="11.85" customHeight="1" x14ac:dyDescent="0.2">
      <c r="A4" s="76" t="s">
        <v>2</v>
      </c>
      <c r="B4" s="76"/>
      <c r="C4" s="77" t="s">
        <v>150</v>
      </c>
      <c r="D4" s="77"/>
      <c r="E4" s="77"/>
      <c r="G4" s="7"/>
      <c r="H4" s="8"/>
      <c r="I4" s="9" t="s">
        <v>4</v>
      </c>
      <c r="J4" s="9" t="s">
        <v>5</v>
      </c>
      <c r="K4" s="10"/>
      <c r="N4" s="11"/>
      <c r="S4" s="1"/>
    </row>
    <row r="5" spans="1:23" ht="11.85" customHeight="1" x14ac:dyDescent="0.2">
      <c r="A5" s="76" t="s">
        <v>6</v>
      </c>
      <c r="B5" s="76"/>
      <c r="C5" s="78" t="s">
        <v>151</v>
      </c>
      <c r="D5" s="78"/>
      <c r="E5" s="78"/>
      <c r="G5" s="12" t="s">
        <v>8</v>
      </c>
      <c r="H5" s="13"/>
      <c r="I5" s="14" t="s">
        <v>9</v>
      </c>
      <c r="J5" s="14" t="s">
        <v>9</v>
      </c>
      <c r="K5" s="15" t="s">
        <v>10</v>
      </c>
      <c r="M5" s="11"/>
      <c r="S5" s="1"/>
    </row>
    <row r="6" spans="1:23" ht="11.85" customHeight="1" x14ac:dyDescent="0.2">
      <c r="A6" s="76" t="s">
        <v>11</v>
      </c>
      <c r="B6" s="76"/>
      <c r="C6" s="79" t="s">
        <v>152</v>
      </c>
      <c r="D6" s="78"/>
      <c r="E6" s="78"/>
      <c r="G6" s="16" t="s">
        <v>13</v>
      </c>
      <c r="H6" s="17"/>
      <c r="I6" s="18">
        <v>251612</v>
      </c>
      <c r="J6" s="18">
        <v>113620</v>
      </c>
      <c r="K6" s="19">
        <f>SUM(I6:J6)</f>
        <v>365232</v>
      </c>
      <c r="R6" s="1"/>
      <c r="S6" s="1"/>
    </row>
    <row r="7" spans="1:23" ht="11.85" customHeight="1" x14ac:dyDescent="0.2">
      <c r="A7" s="5"/>
      <c r="B7" s="20"/>
      <c r="C7" s="21"/>
      <c r="D7" s="22"/>
      <c r="E7" s="22"/>
      <c r="G7" s="23"/>
      <c r="H7" s="13"/>
      <c r="I7" s="24"/>
      <c r="J7" s="24"/>
      <c r="K7" s="25"/>
      <c r="R7" s="1"/>
      <c r="S7" s="1"/>
    </row>
    <row r="8" spans="1:23" ht="11.85" customHeight="1" x14ac:dyDescent="0.2">
      <c r="C8" s="26"/>
      <c r="D8" s="13"/>
      <c r="K8" s="27"/>
      <c r="P8" s="1"/>
      <c r="Q8" s="1"/>
      <c r="R8" s="1"/>
      <c r="S8" s="1"/>
    </row>
    <row r="9" spans="1:23" ht="11.85" customHeight="1" x14ac:dyDescent="0.2">
      <c r="A9" s="28"/>
      <c r="B9" s="29"/>
      <c r="C9" s="30"/>
      <c r="D9" s="30"/>
      <c r="E9" s="30"/>
      <c r="F9" s="30"/>
      <c r="G9" s="30"/>
      <c r="H9" s="30"/>
      <c r="I9" s="30"/>
      <c r="J9" s="30"/>
      <c r="K9" s="31" t="s">
        <v>14</v>
      </c>
      <c r="L9" s="32"/>
      <c r="M9" s="33"/>
      <c r="N9" s="33"/>
      <c r="O9" s="30"/>
      <c r="P9" s="34"/>
      <c r="Q9" s="1"/>
      <c r="R9" s="1"/>
      <c r="S9" s="1"/>
    </row>
    <row r="10" spans="1:23" ht="11.85" customHeight="1" x14ac:dyDescent="0.2">
      <c r="A10" s="35"/>
      <c r="B10" s="36"/>
      <c r="C10" s="14" t="s">
        <v>15</v>
      </c>
      <c r="D10" s="14" t="s">
        <v>15</v>
      </c>
      <c r="E10" s="75" t="s">
        <v>16</v>
      </c>
      <c r="F10" s="75"/>
      <c r="G10" s="75"/>
      <c r="H10" s="37" t="s">
        <v>17</v>
      </c>
      <c r="I10" s="38"/>
      <c r="J10" s="38"/>
      <c r="K10" s="14" t="s">
        <v>18</v>
      </c>
      <c r="L10" s="75" t="s">
        <v>19</v>
      </c>
      <c r="M10" s="75"/>
      <c r="N10" s="75"/>
      <c r="O10" s="13"/>
      <c r="P10" s="39"/>
      <c r="Q10" s="1"/>
      <c r="R10" s="1"/>
      <c r="S10" s="1"/>
    </row>
    <row r="11" spans="1:23" ht="11.85" customHeight="1" x14ac:dyDescent="0.2">
      <c r="A11" s="40" t="s">
        <v>20</v>
      </c>
      <c r="B11" s="36"/>
      <c r="C11" s="14" t="s">
        <v>21</v>
      </c>
      <c r="D11" s="14" t="s">
        <v>22</v>
      </c>
      <c r="E11" s="14" t="s">
        <v>4</v>
      </c>
      <c r="F11" s="14" t="s">
        <v>5</v>
      </c>
      <c r="G11" s="13"/>
      <c r="H11" s="14" t="s">
        <v>4</v>
      </c>
      <c r="I11" s="14" t="s">
        <v>5</v>
      </c>
      <c r="J11" s="13"/>
      <c r="K11" s="14" t="s">
        <v>23</v>
      </c>
      <c r="L11" s="14" t="s">
        <v>4</v>
      </c>
      <c r="M11" s="14" t="s">
        <v>5</v>
      </c>
      <c r="N11" s="13"/>
      <c r="O11" s="13"/>
      <c r="P11" s="39"/>
      <c r="Q11" s="1"/>
      <c r="R11" s="1"/>
      <c r="S11" s="1"/>
      <c r="V11" s="4"/>
      <c r="W11" s="4"/>
    </row>
    <row r="12" spans="1:23" ht="11.85" customHeight="1" x14ac:dyDescent="0.2">
      <c r="A12" s="41" t="s">
        <v>24</v>
      </c>
      <c r="B12" s="42"/>
      <c r="C12" s="43" t="s">
        <v>25</v>
      </c>
      <c r="D12" s="43" t="s">
        <v>25</v>
      </c>
      <c r="E12" s="43" t="s">
        <v>9</v>
      </c>
      <c r="F12" s="43" t="s">
        <v>9</v>
      </c>
      <c r="G12" s="43" t="s">
        <v>10</v>
      </c>
      <c r="H12" s="43" t="s">
        <v>9</v>
      </c>
      <c r="I12" s="43" t="s">
        <v>9</v>
      </c>
      <c r="J12" s="43" t="s">
        <v>10</v>
      </c>
      <c r="K12" s="43" t="s">
        <v>26</v>
      </c>
      <c r="L12" s="43" t="s">
        <v>9</v>
      </c>
      <c r="M12" s="43" t="s">
        <v>9</v>
      </c>
      <c r="N12" s="44" t="s">
        <v>10</v>
      </c>
      <c r="O12" s="44" t="s">
        <v>27</v>
      </c>
      <c r="P12" s="45" t="s">
        <v>28</v>
      </c>
      <c r="Q12" s="1"/>
      <c r="R12" s="1"/>
      <c r="S12" s="1"/>
      <c r="V12" s="4"/>
      <c r="W12" s="4"/>
    </row>
    <row r="13" spans="1:23" s="46" customFormat="1" ht="27.95" customHeight="1" x14ac:dyDescent="0.15">
      <c r="A13" s="49" t="s">
        <v>29</v>
      </c>
      <c r="B13" s="50" t="s">
        <v>30</v>
      </c>
      <c r="C13" s="51">
        <v>5476</v>
      </c>
      <c r="D13" s="51">
        <v>33541</v>
      </c>
      <c r="E13" s="51">
        <v>471110</v>
      </c>
      <c r="F13" s="51">
        <v>206218</v>
      </c>
      <c r="G13" s="52">
        <f t="shared" ref="G13:G19" si="0">SUM(E13:F13)</f>
        <v>677328</v>
      </c>
      <c r="H13" s="51">
        <v>26627618</v>
      </c>
      <c r="I13" s="51">
        <v>11983947</v>
      </c>
      <c r="J13" s="52">
        <f t="shared" ref="J13:J19" si="1">SUM(H13:I13)</f>
        <v>38611565</v>
      </c>
      <c r="K13" s="51">
        <v>2710010</v>
      </c>
      <c r="L13" s="51">
        <v>1518022</v>
      </c>
      <c r="M13" s="51">
        <v>660538</v>
      </c>
      <c r="N13" s="53">
        <f t="shared" ref="N13:N19" si="2">SUM(L13:M13)</f>
        <v>2178560</v>
      </c>
      <c r="O13" s="54">
        <f t="shared" ref="O13:O19" si="3">ROUND(N13/30,1)</f>
        <v>72618.7</v>
      </c>
      <c r="P13" s="54">
        <f t="shared" ref="P13:P19" si="4">ROUND(J13/480,1)</f>
        <v>80440.800000000003</v>
      </c>
      <c r="Q13" s="47"/>
      <c r="R13" s="47"/>
      <c r="S13" s="47"/>
      <c r="V13" s="55"/>
      <c r="W13" s="55"/>
    </row>
    <row r="14" spans="1:23" s="46" customFormat="1" ht="27.95" customHeight="1" x14ac:dyDescent="0.15">
      <c r="A14" s="49" t="s">
        <v>31</v>
      </c>
      <c r="B14" s="56" t="s">
        <v>32</v>
      </c>
      <c r="C14" s="51">
        <v>5363</v>
      </c>
      <c r="D14" s="51">
        <v>16649</v>
      </c>
      <c r="E14" s="51">
        <v>170146</v>
      </c>
      <c r="F14" s="51">
        <v>81064</v>
      </c>
      <c r="G14" s="52">
        <f t="shared" si="0"/>
        <v>251210</v>
      </c>
      <c r="H14" s="51">
        <v>8817492</v>
      </c>
      <c r="I14" s="51">
        <v>4051858</v>
      </c>
      <c r="J14" s="52">
        <f t="shared" si="1"/>
        <v>12869350</v>
      </c>
      <c r="K14" s="51">
        <v>12579308</v>
      </c>
      <c r="L14" s="51">
        <v>484493</v>
      </c>
      <c r="M14" s="51">
        <v>212806</v>
      </c>
      <c r="N14" s="53">
        <f t="shared" si="2"/>
        <v>697299</v>
      </c>
      <c r="O14" s="54">
        <f t="shared" si="3"/>
        <v>23243.3</v>
      </c>
      <c r="P14" s="54">
        <f t="shared" si="4"/>
        <v>26811.1</v>
      </c>
      <c r="Q14" s="47"/>
      <c r="R14" s="47"/>
      <c r="S14" s="47"/>
      <c r="V14" s="55"/>
      <c r="W14" s="55"/>
    </row>
    <row r="15" spans="1:23" s="46" customFormat="1" ht="27.95" customHeight="1" x14ac:dyDescent="0.15">
      <c r="A15" s="49" t="s">
        <v>33</v>
      </c>
      <c r="B15" s="56" t="s">
        <v>34</v>
      </c>
      <c r="C15" s="51">
        <v>4054</v>
      </c>
      <c r="D15" s="51">
        <v>9194</v>
      </c>
      <c r="E15" s="51">
        <v>49956</v>
      </c>
      <c r="F15" s="51">
        <v>40313</v>
      </c>
      <c r="G15" s="52">
        <f t="shared" si="0"/>
        <v>90269</v>
      </c>
      <c r="H15" s="51">
        <v>3319395</v>
      </c>
      <c r="I15" s="51">
        <v>2145535</v>
      </c>
      <c r="J15" s="52">
        <f t="shared" si="1"/>
        <v>5464930</v>
      </c>
      <c r="K15" s="51">
        <v>4791030</v>
      </c>
      <c r="L15" s="51">
        <v>154050</v>
      </c>
      <c r="M15" s="51">
        <v>110865</v>
      </c>
      <c r="N15" s="53">
        <f t="shared" si="2"/>
        <v>264915</v>
      </c>
      <c r="O15" s="54">
        <f t="shared" si="3"/>
        <v>8830.5</v>
      </c>
      <c r="P15" s="54">
        <f t="shared" si="4"/>
        <v>11385.3</v>
      </c>
      <c r="Q15" s="47"/>
      <c r="R15" s="47"/>
      <c r="S15" s="47"/>
      <c r="V15" s="55"/>
      <c r="W15" s="55"/>
    </row>
    <row r="16" spans="1:23" s="46" customFormat="1" ht="27.95" customHeight="1" x14ac:dyDescent="0.15">
      <c r="A16" s="49" t="s">
        <v>35</v>
      </c>
      <c r="B16" s="50" t="s">
        <v>36</v>
      </c>
      <c r="C16" s="51">
        <v>2517</v>
      </c>
      <c r="D16" s="51">
        <v>8095</v>
      </c>
      <c r="E16" s="51">
        <v>77525</v>
      </c>
      <c r="F16" s="51">
        <v>41488</v>
      </c>
      <c r="G16" s="52">
        <f t="shared" si="0"/>
        <v>119013</v>
      </c>
      <c r="H16" s="51">
        <v>5140044</v>
      </c>
      <c r="I16" s="51">
        <v>2897558</v>
      </c>
      <c r="J16" s="52">
        <f t="shared" si="1"/>
        <v>8037602</v>
      </c>
      <c r="K16" s="51">
        <v>7803944</v>
      </c>
      <c r="L16" s="51">
        <v>194333</v>
      </c>
      <c r="M16" s="51">
        <v>111164</v>
      </c>
      <c r="N16" s="53">
        <f t="shared" si="2"/>
        <v>305497</v>
      </c>
      <c r="O16" s="54">
        <f t="shared" si="3"/>
        <v>10183.200000000001</v>
      </c>
      <c r="P16" s="54">
        <f t="shared" si="4"/>
        <v>16745</v>
      </c>
      <c r="Q16" s="47"/>
      <c r="R16" s="47"/>
      <c r="S16" s="47"/>
      <c r="V16" s="55"/>
      <c r="W16" s="55"/>
    </row>
    <row r="17" spans="1:23" s="46" customFormat="1" ht="27.95" customHeight="1" x14ac:dyDescent="0.15">
      <c r="A17" s="49" t="s">
        <v>37</v>
      </c>
      <c r="B17" s="56" t="s">
        <v>38</v>
      </c>
      <c r="C17" s="51">
        <v>429</v>
      </c>
      <c r="D17" s="51">
        <v>5357</v>
      </c>
      <c r="E17" s="51">
        <v>56003</v>
      </c>
      <c r="F17" s="51">
        <v>28716</v>
      </c>
      <c r="G17" s="52">
        <f t="shared" si="0"/>
        <v>84719</v>
      </c>
      <c r="H17" s="51">
        <v>2974786</v>
      </c>
      <c r="I17" s="51">
        <v>1523911</v>
      </c>
      <c r="J17" s="52">
        <f t="shared" si="1"/>
        <v>4498697</v>
      </c>
      <c r="K17" s="51">
        <v>26267</v>
      </c>
      <c r="L17" s="51">
        <v>172675</v>
      </c>
      <c r="M17" s="51">
        <v>89798</v>
      </c>
      <c r="N17" s="53">
        <f t="shared" si="2"/>
        <v>262473</v>
      </c>
      <c r="O17" s="54">
        <f t="shared" si="3"/>
        <v>8749.1</v>
      </c>
      <c r="P17" s="54">
        <f t="shared" si="4"/>
        <v>9372.2999999999993</v>
      </c>
      <c r="Q17" s="47"/>
      <c r="R17" s="47"/>
      <c r="S17" s="47"/>
      <c r="V17" s="55"/>
      <c r="W17" s="55"/>
    </row>
    <row r="18" spans="1:23" s="46" customFormat="1" ht="27.95" customHeight="1" x14ac:dyDescent="0.15">
      <c r="A18" s="48">
        <v>1.6</v>
      </c>
      <c r="B18" s="50" t="s">
        <v>39</v>
      </c>
      <c r="C18" s="51">
        <v>377</v>
      </c>
      <c r="D18" s="51">
        <v>2500</v>
      </c>
      <c r="E18" s="51">
        <v>55022</v>
      </c>
      <c r="F18" s="51">
        <v>8109</v>
      </c>
      <c r="G18" s="52">
        <f t="shared" si="0"/>
        <v>63131</v>
      </c>
      <c r="H18" s="51">
        <v>876825</v>
      </c>
      <c r="I18" s="51">
        <v>206069</v>
      </c>
      <c r="J18" s="52">
        <f t="shared" si="1"/>
        <v>1082894</v>
      </c>
      <c r="K18" s="57"/>
      <c r="L18" s="51">
        <v>27420</v>
      </c>
      <c r="M18" s="51">
        <v>8410</v>
      </c>
      <c r="N18" s="53">
        <f t="shared" si="2"/>
        <v>35830</v>
      </c>
      <c r="O18" s="54">
        <f t="shared" si="3"/>
        <v>1194.3</v>
      </c>
      <c r="P18" s="54">
        <f t="shared" si="4"/>
        <v>2256</v>
      </c>
      <c r="Q18" s="47"/>
      <c r="R18" s="47"/>
      <c r="S18" s="47"/>
      <c r="V18" s="55"/>
      <c r="W18" s="55"/>
    </row>
    <row r="19" spans="1:23" s="46" customFormat="1" ht="27.95" customHeight="1" x14ac:dyDescent="0.15">
      <c r="A19" s="58">
        <v>1.7</v>
      </c>
      <c r="B19" s="59" t="s">
        <v>40</v>
      </c>
      <c r="C19" s="60">
        <v>1569</v>
      </c>
      <c r="D19" s="60">
        <v>3318</v>
      </c>
      <c r="E19" s="60">
        <v>40289</v>
      </c>
      <c r="F19" s="60">
        <v>12402</v>
      </c>
      <c r="G19" s="61">
        <f t="shared" si="0"/>
        <v>52691</v>
      </c>
      <c r="H19" s="60">
        <v>449421</v>
      </c>
      <c r="I19" s="60">
        <v>201484</v>
      </c>
      <c r="J19" s="61">
        <f t="shared" si="1"/>
        <v>650905</v>
      </c>
      <c r="K19" s="62"/>
      <c r="L19" s="60">
        <v>1132</v>
      </c>
      <c r="M19" s="60">
        <v>390</v>
      </c>
      <c r="N19" s="63">
        <f t="shared" si="2"/>
        <v>1522</v>
      </c>
      <c r="O19" s="64">
        <f t="shared" si="3"/>
        <v>50.7</v>
      </c>
      <c r="P19" s="64">
        <f t="shared" si="4"/>
        <v>1356.1</v>
      </c>
      <c r="Q19" s="47"/>
      <c r="R19" s="47"/>
      <c r="S19" s="47"/>
      <c r="V19" s="55"/>
      <c r="W19" s="55"/>
    </row>
    <row r="20" spans="1:23" s="46" customFormat="1" ht="27.95" customHeight="1" x14ac:dyDescent="0.15">
      <c r="A20" s="49" t="s">
        <v>41</v>
      </c>
      <c r="B20" s="65" t="s">
        <v>10</v>
      </c>
      <c r="C20" s="52">
        <f t="shared" ref="C20:P20" si="5">SUM(C13:C19)</f>
        <v>19785</v>
      </c>
      <c r="D20" s="52">
        <f t="shared" si="5"/>
        <v>78654</v>
      </c>
      <c r="E20" s="52">
        <f t="shared" si="5"/>
        <v>920051</v>
      </c>
      <c r="F20" s="52">
        <f t="shared" si="5"/>
        <v>418310</v>
      </c>
      <c r="G20" s="52">
        <f t="shared" si="5"/>
        <v>1338361</v>
      </c>
      <c r="H20" s="52">
        <f t="shared" si="5"/>
        <v>48205581</v>
      </c>
      <c r="I20" s="52">
        <f t="shared" si="5"/>
        <v>23010362</v>
      </c>
      <c r="J20" s="52">
        <f t="shared" si="5"/>
        <v>71215943</v>
      </c>
      <c r="K20" s="52">
        <f t="shared" si="5"/>
        <v>27910559</v>
      </c>
      <c r="L20" s="52">
        <f t="shared" si="5"/>
        <v>2552125</v>
      </c>
      <c r="M20" s="52">
        <f t="shared" si="5"/>
        <v>1193971</v>
      </c>
      <c r="N20" s="53">
        <f t="shared" si="5"/>
        <v>3746096</v>
      </c>
      <c r="O20" s="66">
        <f t="shared" si="5"/>
        <v>124869.8</v>
      </c>
      <c r="P20" s="66">
        <f t="shared" si="5"/>
        <v>148366.6</v>
      </c>
      <c r="Q20" s="47"/>
      <c r="R20" s="47"/>
      <c r="S20" s="47"/>
      <c r="V20" s="55"/>
      <c r="W20" s="55"/>
    </row>
    <row r="21" spans="1:23" ht="11.85" customHeight="1" x14ac:dyDescent="0.2">
      <c r="A21" s="67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S21" s="1"/>
    </row>
    <row r="22" spans="1:23" ht="11.85" customHeight="1" x14ac:dyDescent="0.2">
      <c r="A22" s="68"/>
      <c r="B22" s="69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</row>
    <row r="23" spans="1:23" ht="11.85" customHeight="1" x14ac:dyDescent="0.2">
      <c r="A23" s="67"/>
      <c r="B23" s="5"/>
      <c r="C23" s="71"/>
      <c r="D23" s="71"/>
      <c r="E23" s="72"/>
      <c r="F23" s="71"/>
      <c r="G23" s="71"/>
      <c r="H23" s="72"/>
      <c r="I23" s="71"/>
      <c r="J23" s="71"/>
      <c r="K23" s="71"/>
      <c r="L23" s="72"/>
      <c r="M23" s="72"/>
    </row>
    <row r="24" spans="1:23" ht="11.85" customHeight="1" x14ac:dyDescent="0.2">
      <c r="A24" s="67"/>
      <c r="B24" s="5"/>
      <c r="C24" s="71"/>
      <c r="D24" s="71"/>
      <c r="E24" s="72"/>
      <c r="F24" s="71"/>
      <c r="G24" s="71"/>
      <c r="H24" s="72"/>
      <c r="I24" s="71"/>
      <c r="J24" s="71"/>
      <c r="K24" s="71"/>
      <c r="L24" s="72"/>
      <c r="M24" s="72"/>
    </row>
    <row r="25" spans="1:23" ht="11.85" customHeight="1" x14ac:dyDescent="0.2">
      <c r="A25" s="67"/>
      <c r="B25" s="5"/>
      <c r="C25" s="71"/>
      <c r="D25" s="71"/>
      <c r="E25" s="72"/>
      <c r="F25" s="71"/>
      <c r="G25" s="71"/>
      <c r="H25" s="72"/>
      <c r="I25" s="71"/>
      <c r="J25" s="71"/>
      <c r="K25" s="71"/>
      <c r="L25" s="72"/>
      <c r="M25" s="72"/>
    </row>
    <row r="26" spans="1:23" ht="11.85" customHeight="1" x14ac:dyDescent="0.2">
      <c r="A26" s="73"/>
      <c r="B26" s="5"/>
      <c r="C26" s="71"/>
      <c r="D26" s="71"/>
      <c r="E26" s="72"/>
      <c r="F26" s="71"/>
      <c r="G26" s="71"/>
      <c r="H26" s="72"/>
      <c r="I26" s="71"/>
      <c r="J26" s="71"/>
      <c r="K26" s="71"/>
      <c r="L26" s="72"/>
      <c r="M26" s="72"/>
    </row>
    <row r="27" spans="1:23" ht="11.85" customHeight="1" x14ac:dyDescent="0.2">
      <c r="A27" s="73"/>
      <c r="B27" s="5"/>
      <c r="C27" s="71"/>
      <c r="D27" s="71"/>
      <c r="E27" s="72"/>
      <c r="F27" s="71"/>
      <c r="G27" s="71"/>
      <c r="H27" s="72"/>
      <c r="I27" s="71"/>
      <c r="J27" s="71"/>
      <c r="K27" s="71"/>
      <c r="L27" s="72"/>
      <c r="M27" s="72"/>
    </row>
    <row r="28" spans="1:23" ht="11.85" customHeight="1" x14ac:dyDescent="0.2">
      <c r="A28" s="73"/>
      <c r="B28" s="5"/>
      <c r="C28" s="71"/>
      <c r="D28" s="71"/>
      <c r="E28" s="72"/>
      <c r="F28" s="71"/>
      <c r="G28" s="71"/>
      <c r="H28" s="72"/>
      <c r="I28" s="6"/>
      <c r="J28" s="71"/>
      <c r="K28" s="71"/>
      <c r="L28" s="72"/>
      <c r="M28" s="72"/>
    </row>
    <row r="29" spans="1:23" ht="11.85" customHeight="1" x14ac:dyDescent="0.2">
      <c r="A29" s="73"/>
      <c r="B29" s="5"/>
      <c r="C29" s="71"/>
      <c r="D29" s="71"/>
      <c r="E29" s="72"/>
      <c r="F29" s="71"/>
      <c r="G29" s="71"/>
      <c r="H29" s="72"/>
      <c r="I29" s="71"/>
      <c r="J29" s="71"/>
      <c r="K29" s="71"/>
      <c r="L29" s="72"/>
      <c r="M29" s="72"/>
    </row>
    <row r="30" spans="1:23" ht="11.85" customHeight="1" x14ac:dyDescent="0.2">
      <c r="A30" s="73"/>
      <c r="B30" s="4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</row>
    <row r="31" spans="1:23" ht="11.85" customHeight="1" x14ac:dyDescent="0.2">
      <c r="A31" s="73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2"/>
    </row>
    <row r="32" spans="1:23" ht="11.85" customHeight="1" x14ac:dyDescent="0.2">
      <c r="A32" s="73"/>
      <c r="B32" s="5"/>
      <c r="C32" s="71"/>
      <c r="D32" s="71"/>
      <c r="E32" s="72"/>
      <c r="F32" s="71"/>
      <c r="G32" s="71"/>
      <c r="H32" s="72"/>
      <c r="I32" s="71"/>
      <c r="J32" s="71"/>
      <c r="K32" s="71"/>
      <c r="L32" s="72"/>
      <c r="M32" s="72"/>
    </row>
    <row r="33" spans="1:13" ht="11.85" customHeight="1" x14ac:dyDescent="0.2">
      <c r="A33" s="73"/>
      <c r="B33" s="5"/>
      <c r="C33" s="71"/>
      <c r="D33" s="71"/>
      <c r="E33" s="72"/>
      <c r="F33" s="71"/>
      <c r="G33" s="71"/>
      <c r="H33" s="72"/>
      <c r="I33" s="71"/>
      <c r="J33" s="71"/>
      <c r="K33" s="71"/>
      <c r="L33" s="72"/>
      <c r="M33" s="72"/>
    </row>
    <row r="34" spans="1:13" ht="11.85" customHeight="1" x14ac:dyDescent="0.2">
      <c r="A34" s="73"/>
      <c r="B34" s="5"/>
      <c r="C34" s="71"/>
      <c r="D34" s="71"/>
      <c r="E34" s="72"/>
      <c r="F34" s="71"/>
      <c r="G34" s="71"/>
      <c r="H34" s="72"/>
      <c r="I34" s="71"/>
      <c r="J34" s="71"/>
      <c r="K34" s="71"/>
      <c r="L34" s="72"/>
      <c r="M34" s="72"/>
    </row>
    <row r="35" spans="1:13" ht="11.85" customHeight="1" x14ac:dyDescent="0.2">
      <c r="A35" s="73"/>
      <c r="B35" s="5"/>
      <c r="C35" s="71"/>
      <c r="D35" s="71"/>
      <c r="E35" s="72"/>
      <c r="F35" s="71"/>
      <c r="G35" s="71"/>
      <c r="H35" s="72"/>
      <c r="I35" s="71"/>
      <c r="J35" s="71"/>
      <c r="K35" s="71"/>
      <c r="L35" s="72"/>
      <c r="M35" s="72"/>
    </row>
    <row r="36" spans="1:13" ht="11.85" customHeight="1" x14ac:dyDescent="0.2">
      <c r="A36" s="73"/>
      <c r="B36" s="5"/>
      <c r="C36" s="71"/>
      <c r="D36" s="71"/>
      <c r="E36" s="72"/>
      <c r="F36" s="71"/>
      <c r="G36" s="71"/>
      <c r="H36" s="72"/>
      <c r="I36" s="71"/>
      <c r="J36" s="71"/>
      <c r="K36" s="71"/>
      <c r="L36" s="72"/>
      <c r="M36" s="72"/>
    </row>
    <row r="37" spans="1:13" ht="11.85" customHeight="1" x14ac:dyDescent="0.2">
      <c r="A37" s="73"/>
      <c r="B37" s="5"/>
      <c r="C37" s="71"/>
      <c r="D37" s="71"/>
      <c r="E37" s="72"/>
      <c r="F37" s="71"/>
      <c r="G37" s="71"/>
      <c r="H37" s="72"/>
      <c r="I37" s="71"/>
      <c r="J37" s="71"/>
      <c r="K37" s="71"/>
      <c r="L37" s="72"/>
      <c r="M37" s="72"/>
    </row>
    <row r="38" spans="1:13" ht="11.85" customHeight="1" x14ac:dyDescent="0.2">
      <c r="A38" s="73"/>
      <c r="B38" s="4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</row>
    <row r="39" spans="1:13" ht="11.85" customHeight="1" x14ac:dyDescent="0.2">
      <c r="A39" s="73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2"/>
    </row>
    <row r="40" spans="1:13" ht="11.85" customHeight="1" x14ac:dyDescent="0.2">
      <c r="A40" s="73"/>
      <c r="B40" s="5"/>
      <c r="C40" s="71"/>
      <c r="D40" s="71"/>
      <c r="E40" s="72"/>
      <c r="F40" s="71"/>
      <c r="G40" s="71"/>
      <c r="H40" s="72"/>
      <c r="I40" s="71"/>
      <c r="J40" s="71"/>
      <c r="K40" s="71"/>
      <c r="L40" s="72"/>
      <c r="M40" s="72"/>
    </row>
    <row r="41" spans="1:13" ht="11.85" customHeight="1" x14ac:dyDescent="0.2">
      <c r="A41" s="73"/>
      <c r="B41" s="5"/>
      <c r="C41" s="71"/>
      <c r="D41" s="71"/>
      <c r="E41" s="72"/>
      <c r="F41" s="71"/>
      <c r="G41" s="71"/>
      <c r="H41" s="72"/>
      <c r="I41" s="71"/>
      <c r="J41" s="71"/>
      <c r="K41" s="71"/>
      <c r="L41" s="72"/>
      <c r="M41" s="72"/>
    </row>
    <row r="42" spans="1:13" ht="11.85" customHeight="1" x14ac:dyDescent="0.2">
      <c r="A42" s="73"/>
      <c r="B42" s="5"/>
      <c r="C42" s="71"/>
      <c r="D42" s="71"/>
      <c r="E42" s="72"/>
      <c r="F42" s="71"/>
      <c r="G42" s="71"/>
      <c r="H42" s="72"/>
      <c r="I42" s="71"/>
      <c r="J42" s="71"/>
      <c r="K42" s="71"/>
      <c r="L42" s="72"/>
      <c r="M42" s="72"/>
    </row>
    <row r="43" spans="1:13" ht="11.85" customHeight="1" x14ac:dyDescent="0.2">
      <c r="A43" s="73"/>
      <c r="B43" s="5"/>
      <c r="C43" s="71"/>
      <c r="D43" s="71"/>
      <c r="E43" s="72"/>
      <c r="F43" s="71"/>
      <c r="G43" s="71"/>
      <c r="H43" s="72"/>
      <c r="I43" s="71"/>
      <c r="J43" s="71"/>
      <c r="K43" s="71"/>
      <c r="L43" s="72"/>
      <c r="M43" s="72"/>
    </row>
    <row r="44" spans="1:13" ht="11.85" customHeight="1" x14ac:dyDescent="0.2">
      <c r="A44" s="73"/>
      <c r="B44" s="5"/>
      <c r="C44" s="71"/>
      <c r="D44" s="71"/>
      <c r="E44" s="72"/>
      <c r="F44" s="71"/>
      <c r="G44" s="71"/>
      <c r="H44" s="72"/>
      <c r="I44" s="71"/>
      <c r="J44" s="71"/>
      <c r="K44" s="71"/>
      <c r="L44" s="72"/>
      <c r="M44" s="72"/>
    </row>
    <row r="45" spans="1:13" ht="11.85" customHeight="1" x14ac:dyDescent="0.2">
      <c r="A45" s="73"/>
      <c r="B45" s="5"/>
      <c r="C45" s="71"/>
      <c r="D45" s="71"/>
      <c r="E45" s="72"/>
      <c r="F45" s="71"/>
      <c r="G45" s="71"/>
      <c r="H45" s="72"/>
      <c r="I45" s="71"/>
      <c r="J45" s="71"/>
      <c r="K45" s="71"/>
      <c r="L45" s="72"/>
      <c r="M45" s="72"/>
    </row>
    <row r="46" spans="1:13" ht="11.85" customHeight="1" x14ac:dyDescent="0.2">
      <c r="A46" s="73"/>
      <c r="B46" s="5"/>
      <c r="C46" s="71"/>
      <c r="D46" s="71"/>
      <c r="E46" s="72"/>
      <c r="F46" s="71"/>
      <c r="G46" s="71"/>
      <c r="H46" s="72"/>
      <c r="I46" s="71"/>
      <c r="J46" s="71"/>
      <c r="K46" s="71"/>
      <c r="L46" s="72"/>
      <c r="M46" s="72"/>
    </row>
    <row r="47" spans="1:13" ht="11.85" customHeight="1" x14ac:dyDescent="0.2">
      <c r="A47" s="73"/>
      <c r="B47" s="4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</row>
    <row r="48" spans="1:13" ht="11.85" customHeight="1" x14ac:dyDescent="0.2">
      <c r="A48" s="73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2"/>
    </row>
    <row r="49" spans="1:13" ht="11.85" customHeight="1" x14ac:dyDescent="0.2">
      <c r="A49" s="73"/>
      <c r="B49" s="5"/>
      <c r="C49" s="71"/>
      <c r="D49" s="71"/>
      <c r="E49" s="72"/>
      <c r="F49" s="71"/>
      <c r="G49" s="71"/>
      <c r="H49" s="72"/>
      <c r="I49" s="71"/>
      <c r="J49" s="71"/>
      <c r="K49" s="71"/>
      <c r="L49" s="72"/>
      <c r="M49" s="72"/>
    </row>
    <row r="50" spans="1:13" ht="11.85" customHeight="1" x14ac:dyDescent="0.2">
      <c r="A50" s="73"/>
      <c r="B50" s="5"/>
      <c r="C50" s="71"/>
      <c r="D50" s="71"/>
      <c r="E50" s="72"/>
      <c r="F50" s="71"/>
      <c r="G50" s="71"/>
      <c r="H50" s="72"/>
      <c r="I50" s="71"/>
      <c r="J50" s="71"/>
      <c r="K50" s="71"/>
      <c r="L50" s="72"/>
      <c r="M50" s="72"/>
    </row>
    <row r="51" spans="1:13" ht="11.85" customHeight="1" x14ac:dyDescent="0.2">
      <c r="A51" s="73"/>
      <c r="B51" s="5"/>
      <c r="C51" s="71"/>
      <c r="D51" s="71"/>
      <c r="E51" s="72"/>
      <c r="F51" s="71"/>
      <c r="G51" s="71"/>
      <c r="H51" s="72"/>
      <c r="I51" s="71"/>
      <c r="J51" s="71"/>
      <c r="K51" s="71"/>
      <c r="L51" s="72"/>
      <c r="M51" s="72"/>
    </row>
    <row r="52" spans="1:13" ht="11.85" customHeight="1" x14ac:dyDescent="0.2">
      <c r="A52" s="73"/>
      <c r="B52" s="5"/>
      <c r="C52" s="71"/>
      <c r="D52" s="71"/>
      <c r="E52" s="72"/>
      <c r="F52" s="71"/>
      <c r="G52" s="71"/>
      <c r="H52" s="72"/>
      <c r="I52" s="71"/>
      <c r="J52" s="71"/>
      <c r="K52" s="71"/>
      <c r="L52" s="72"/>
      <c r="M52" s="72"/>
    </row>
    <row r="53" spans="1:13" ht="11.85" customHeight="1" x14ac:dyDescent="0.2">
      <c r="A53" s="73"/>
      <c r="B53" s="5"/>
      <c r="C53" s="71"/>
      <c r="D53" s="71"/>
      <c r="E53" s="72"/>
      <c r="F53" s="71"/>
      <c r="G53" s="71"/>
      <c r="H53" s="72"/>
      <c r="I53" s="71"/>
      <c r="J53" s="71"/>
      <c r="K53" s="71"/>
      <c r="L53" s="72"/>
      <c r="M53" s="72"/>
    </row>
    <row r="54" spans="1:13" ht="11.85" customHeight="1" x14ac:dyDescent="0.2">
      <c r="A54" s="73"/>
      <c r="B54" s="5"/>
      <c r="C54" s="71"/>
      <c r="D54" s="71"/>
      <c r="E54" s="72"/>
      <c r="F54" s="71"/>
      <c r="G54" s="71"/>
      <c r="H54" s="72"/>
      <c r="I54" s="71"/>
      <c r="J54" s="71"/>
      <c r="K54" s="71"/>
      <c r="L54" s="72"/>
      <c r="M54" s="72"/>
    </row>
    <row r="55" spans="1:13" ht="11.85" customHeight="1" x14ac:dyDescent="0.2">
      <c r="A55" s="73"/>
      <c r="B55" s="4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</row>
    <row r="56" spans="1:13" ht="11.85" customHeight="1" x14ac:dyDescent="0.2">
      <c r="A56" s="73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2"/>
    </row>
    <row r="57" spans="1:13" ht="11.85" customHeight="1" x14ac:dyDescent="0.2">
      <c r="A57" s="73"/>
      <c r="B57" s="5"/>
      <c r="C57" s="71"/>
      <c r="D57" s="71"/>
      <c r="E57" s="72"/>
      <c r="F57" s="71"/>
      <c r="G57" s="71"/>
      <c r="H57" s="72"/>
      <c r="I57" s="71"/>
      <c r="J57" s="71"/>
      <c r="K57" s="71"/>
      <c r="L57" s="72"/>
      <c r="M57" s="72"/>
    </row>
    <row r="58" spans="1:13" ht="11.85" customHeight="1" x14ac:dyDescent="0.2">
      <c r="A58" s="73"/>
      <c r="B58" s="5"/>
      <c r="C58" s="71"/>
      <c r="D58" s="71"/>
      <c r="E58" s="72"/>
      <c r="F58" s="71"/>
      <c r="G58" s="71"/>
      <c r="H58" s="72"/>
      <c r="I58" s="71"/>
      <c r="J58" s="71"/>
      <c r="K58" s="71"/>
      <c r="L58" s="72"/>
      <c r="M58" s="72"/>
    </row>
    <row r="59" spans="1:13" ht="11.85" customHeight="1" x14ac:dyDescent="0.2">
      <c r="A59" s="73"/>
      <c r="B59" s="5"/>
      <c r="C59" s="71"/>
      <c r="D59" s="71"/>
      <c r="E59" s="72"/>
      <c r="F59" s="71"/>
      <c r="G59" s="71"/>
      <c r="H59" s="72"/>
      <c r="I59" s="6"/>
      <c r="J59" s="71"/>
      <c r="K59" s="71"/>
      <c r="L59" s="72"/>
      <c r="M59" s="72"/>
    </row>
    <row r="60" spans="1:13" ht="11.85" customHeight="1" x14ac:dyDescent="0.2">
      <c r="A60" s="73"/>
      <c r="B60" s="5"/>
      <c r="C60" s="71"/>
      <c r="D60" s="71"/>
      <c r="E60" s="72"/>
      <c r="F60" s="71"/>
      <c r="G60" s="71"/>
      <c r="H60" s="72"/>
      <c r="I60" s="71"/>
      <c r="J60" s="71"/>
      <c r="K60" s="71"/>
      <c r="L60" s="72"/>
      <c r="M60" s="72"/>
    </row>
    <row r="61" spans="1:13" ht="11.85" customHeight="1" x14ac:dyDescent="0.2">
      <c r="A61" s="73"/>
      <c r="B61" s="4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</row>
    <row r="62" spans="1:13" ht="11.85" customHeight="1" x14ac:dyDescent="0.2">
      <c r="A62" s="73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2"/>
    </row>
    <row r="63" spans="1:13" ht="11.85" customHeight="1" x14ac:dyDescent="0.2">
      <c r="A63" s="73"/>
      <c r="B63" s="5"/>
      <c r="C63" s="71"/>
      <c r="D63" s="71"/>
      <c r="E63" s="71"/>
      <c r="F63" s="71"/>
      <c r="G63" s="71"/>
      <c r="H63" s="71"/>
      <c r="I63" s="74"/>
      <c r="J63" s="71"/>
      <c r="K63" s="71"/>
      <c r="L63" s="72"/>
      <c r="M63" s="72"/>
    </row>
    <row r="64" spans="1:13" ht="11.85" customHeight="1" x14ac:dyDescent="0.2">
      <c r="A64" s="73"/>
      <c r="B64" s="5"/>
      <c r="C64" s="71"/>
      <c r="D64" s="71"/>
      <c r="E64" s="71"/>
      <c r="F64" s="71"/>
      <c r="G64" s="71"/>
      <c r="H64" s="71"/>
      <c r="I64" s="74"/>
      <c r="J64" s="71"/>
      <c r="K64" s="71"/>
      <c r="L64" s="72"/>
      <c r="M64" s="72"/>
    </row>
    <row r="65" spans="1:13" ht="11.85" customHeight="1" x14ac:dyDescent="0.2">
      <c r="A65" s="73"/>
      <c r="B65" s="4"/>
      <c r="C65" s="72"/>
      <c r="D65" s="72"/>
      <c r="E65" s="72"/>
      <c r="F65" s="72"/>
      <c r="G65" s="72"/>
      <c r="H65" s="72"/>
      <c r="I65" s="6"/>
      <c r="J65" s="72"/>
      <c r="K65" s="72"/>
      <c r="L65" s="72"/>
      <c r="M65" s="72"/>
    </row>
    <row r="66" spans="1:13" ht="11.85" customHeight="1" x14ac:dyDescent="0.2">
      <c r="A66" s="69"/>
      <c r="B66" s="69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</row>
    <row r="67" spans="1:13" ht="11.85" customHeight="1" x14ac:dyDescent="0.2">
      <c r="A67" s="73"/>
      <c r="B67" s="4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</row>
  </sheetData>
  <mergeCells count="8">
    <mergeCell ref="E10:G10"/>
    <mergeCell ref="L10:N10"/>
    <mergeCell ref="A4:B4"/>
    <mergeCell ref="C4:E4"/>
    <mergeCell ref="A5:B5"/>
    <mergeCell ref="C5:E5"/>
    <mergeCell ref="A6:B6"/>
    <mergeCell ref="C6:E6"/>
  </mergeCells>
  <hyperlinks>
    <hyperlink ref="C6" r:id="rId1" xr:uid="{00000000-0004-0000-0000-000000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67"/>
  <sheetViews>
    <sheetView workbookViewId="0">
      <selection activeCell="P20" sqref="A1:P20"/>
    </sheetView>
  </sheetViews>
  <sheetFormatPr defaultColWidth="12.5" defaultRowHeight="11.25" x14ac:dyDescent="0.2"/>
  <cols>
    <col min="1" max="1" width="4.625" style="1" customWidth="1"/>
    <col min="2" max="2" width="17.375" style="1" customWidth="1"/>
    <col min="3" max="4" width="8.625" style="2" customWidth="1"/>
    <col min="5" max="7" width="9.375" style="2" customWidth="1"/>
    <col min="8" max="14" width="8.625" style="2" customWidth="1"/>
    <col min="15" max="16" width="6.75" style="2" customWidth="1"/>
    <col min="17" max="19" width="6.625" style="2" customWidth="1"/>
    <col min="20" max="16384" width="12.5" style="1"/>
  </cols>
  <sheetData>
    <row r="1" spans="1:23" ht="11.85" customHeight="1" x14ac:dyDescent="0.2">
      <c r="A1" s="3" t="s">
        <v>154</v>
      </c>
      <c r="P1" s="4"/>
    </row>
    <row r="2" spans="1:23" ht="11.85" customHeight="1" x14ac:dyDescent="0.2">
      <c r="A2" s="3" t="s">
        <v>74</v>
      </c>
      <c r="B2" s="5"/>
      <c r="P2" s="4"/>
    </row>
    <row r="3" spans="1:23" ht="11.85" customHeight="1" x14ac:dyDescent="0.2">
      <c r="S3" s="6"/>
    </row>
    <row r="4" spans="1:23" ht="11.85" customHeight="1" x14ac:dyDescent="0.2">
      <c r="A4" s="76" t="s">
        <v>2</v>
      </c>
      <c r="B4" s="76"/>
      <c r="C4" s="77" t="s">
        <v>77</v>
      </c>
      <c r="D4" s="77"/>
      <c r="E4" s="77"/>
      <c r="G4" s="7"/>
      <c r="H4" s="8"/>
      <c r="I4" s="9" t="s">
        <v>4</v>
      </c>
      <c r="J4" s="9" t="s">
        <v>5</v>
      </c>
      <c r="K4" s="10"/>
      <c r="N4" s="11"/>
      <c r="S4" s="1"/>
    </row>
    <row r="5" spans="1:23" ht="11.85" customHeight="1" x14ac:dyDescent="0.2">
      <c r="A5" s="76" t="s">
        <v>6</v>
      </c>
      <c r="B5" s="76"/>
      <c r="C5" s="78" t="s">
        <v>75</v>
      </c>
      <c r="D5" s="78"/>
      <c r="E5" s="78"/>
      <c r="G5" s="12" t="s">
        <v>8</v>
      </c>
      <c r="H5" s="13"/>
      <c r="I5" s="14" t="s">
        <v>9</v>
      </c>
      <c r="J5" s="14" t="s">
        <v>9</v>
      </c>
      <c r="K5" s="15" t="s">
        <v>10</v>
      </c>
      <c r="M5" s="11"/>
      <c r="S5" s="1"/>
    </row>
    <row r="6" spans="1:23" ht="11.85" customHeight="1" x14ac:dyDescent="0.2">
      <c r="A6" s="76" t="s">
        <v>11</v>
      </c>
      <c r="B6" s="76"/>
      <c r="C6" s="78" t="s">
        <v>76</v>
      </c>
      <c r="D6" s="78"/>
      <c r="E6" s="78"/>
      <c r="G6" s="16" t="s">
        <v>13</v>
      </c>
      <c r="H6" s="17"/>
      <c r="I6" s="18">
        <v>9656</v>
      </c>
      <c r="J6" s="18">
        <v>3076</v>
      </c>
      <c r="K6" s="19">
        <f>SUM(I6:J6)</f>
        <v>12732</v>
      </c>
      <c r="R6" s="1"/>
      <c r="S6" s="1"/>
    </row>
    <row r="7" spans="1:23" ht="11.85" customHeight="1" x14ac:dyDescent="0.2">
      <c r="A7" s="5"/>
      <c r="B7" s="20"/>
      <c r="C7" s="21"/>
      <c r="D7" s="22"/>
      <c r="E7" s="22"/>
      <c r="G7" s="23"/>
      <c r="H7" s="13"/>
      <c r="I7" s="24"/>
      <c r="J7" s="24"/>
      <c r="K7" s="25"/>
      <c r="R7" s="1"/>
      <c r="S7" s="1"/>
    </row>
    <row r="8" spans="1:23" ht="11.85" customHeight="1" x14ac:dyDescent="0.2">
      <c r="C8" s="26"/>
      <c r="D8" s="13"/>
      <c r="K8" s="27"/>
      <c r="P8" s="1"/>
      <c r="Q8" s="1"/>
      <c r="R8" s="1"/>
      <c r="S8" s="1"/>
    </row>
    <row r="9" spans="1:23" ht="11.85" customHeight="1" x14ac:dyDescent="0.2">
      <c r="A9" s="28"/>
      <c r="B9" s="29"/>
      <c r="C9" s="30"/>
      <c r="D9" s="30"/>
      <c r="E9" s="30"/>
      <c r="F9" s="30"/>
      <c r="G9" s="30"/>
      <c r="H9" s="30"/>
      <c r="I9" s="30"/>
      <c r="J9" s="30"/>
      <c r="K9" s="31" t="s">
        <v>14</v>
      </c>
      <c r="L9" s="32"/>
      <c r="M9" s="33"/>
      <c r="N9" s="33"/>
      <c r="O9" s="30"/>
      <c r="P9" s="34"/>
      <c r="Q9" s="1"/>
      <c r="R9" s="1"/>
      <c r="S9" s="1"/>
    </row>
    <row r="10" spans="1:23" ht="11.85" customHeight="1" x14ac:dyDescent="0.2">
      <c r="A10" s="35"/>
      <c r="B10" s="36"/>
      <c r="C10" s="14" t="s">
        <v>15</v>
      </c>
      <c r="D10" s="14" t="s">
        <v>15</v>
      </c>
      <c r="E10" s="75" t="s">
        <v>16</v>
      </c>
      <c r="F10" s="75"/>
      <c r="G10" s="75"/>
      <c r="H10" s="37" t="s">
        <v>17</v>
      </c>
      <c r="I10" s="38"/>
      <c r="J10" s="38"/>
      <c r="K10" s="14" t="s">
        <v>18</v>
      </c>
      <c r="L10" s="75" t="s">
        <v>19</v>
      </c>
      <c r="M10" s="75"/>
      <c r="N10" s="75"/>
      <c r="O10" s="13"/>
      <c r="P10" s="39"/>
      <c r="Q10" s="1"/>
      <c r="R10" s="1"/>
      <c r="S10" s="1"/>
    </row>
    <row r="11" spans="1:23" ht="11.85" customHeight="1" x14ac:dyDescent="0.2">
      <c r="A11" s="40" t="s">
        <v>20</v>
      </c>
      <c r="B11" s="36"/>
      <c r="C11" s="14" t="s">
        <v>21</v>
      </c>
      <c r="D11" s="14" t="s">
        <v>22</v>
      </c>
      <c r="E11" s="14" t="s">
        <v>4</v>
      </c>
      <c r="F11" s="14" t="s">
        <v>5</v>
      </c>
      <c r="G11" s="13"/>
      <c r="H11" s="14" t="s">
        <v>4</v>
      </c>
      <c r="I11" s="14" t="s">
        <v>5</v>
      </c>
      <c r="J11" s="13"/>
      <c r="K11" s="14" t="s">
        <v>23</v>
      </c>
      <c r="L11" s="14" t="s">
        <v>4</v>
      </c>
      <c r="M11" s="14" t="s">
        <v>5</v>
      </c>
      <c r="N11" s="13"/>
      <c r="O11" s="13"/>
      <c r="P11" s="39"/>
      <c r="Q11" s="1"/>
      <c r="R11" s="1"/>
      <c r="S11" s="1"/>
      <c r="V11" s="4"/>
      <c r="W11" s="4"/>
    </row>
    <row r="12" spans="1:23" ht="11.85" customHeight="1" x14ac:dyDescent="0.2">
      <c r="A12" s="41" t="s">
        <v>24</v>
      </c>
      <c r="B12" s="42"/>
      <c r="C12" s="43" t="s">
        <v>25</v>
      </c>
      <c r="D12" s="43" t="s">
        <v>25</v>
      </c>
      <c r="E12" s="43" t="s">
        <v>9</v>
      </c>
      <c r="F12" s="43" t="s">
        <v>9</v>
      </c>
      <c r="G12" s="43" t="s">
        <v>10</v>
      </c>
      <c r="H12" s="43" t="s">
        <v>9</v>
      </c>
      <c r="I12" s="43" t="s">
        <v>9</v>
      </c>
      <c r="J12" s="43" t="s">
        <v>10</v>
      </c>
      <c r="K12" s="43" t="s">
        <v>26</v>
      </c>
      <c r="L12" s="43" t="s">
        <v>9</v>
      </c>
      <c r="M12" s="43" t="s">
        <v>9</v>
      </c>
      <c r="N12" s="44" t="s">
        <v>10</v>
      </c>
      <c r="O12" s="44" t="s">
        <v>27</v>
      </c>
      <c r="P12" s="45" t="s">
        <v>28</v>
      </c>
      <c r="Q12" s="1"/>
      <c r="R12" s="1"/>
      <c r="S12" s="1"/>
      <c r="V12" s="4"/>
      <c r="W12" s="4"/>
    </row>
    <row r="13" spans="1:23" s="46" customFormat="1" ht="27.95" customHeight="1" x14ac:dyDescent="0.15">
      <c r="A13" s="49" t="s">
        <v>29</v>
      </c>
      <c r="B13" s="50" t="s">
        <v>30</v>
      </c>
      <c r="C13" s="51">
        <v>204</v>
      </c>
      <c r="D13" s="51">
        <v>1322</v>
      </c>
      <c r="E13" s="51">
        <v>22547</v>
      </c>
      <c r="F13" s="51">
        <v>6785</v>
      </c>
      <c r="G13" s="52">
        <f t="shared" ref="G13:G19" si="0">SUM(E13:F13)</f>
        <v>29332</v>
      </c>
      <c r="H13" s="51">
        <v>1236800</v>
      </c>
      <c r="I13" s="51">
        <v>371928</v>
      </c>
      <c r="J13" s="52">
        <f t="shared" ref="J13:J19" si="1">SUM(H13:I13)</f>
        <v>1608728</v>
      </c>
      <c r="K13" s="51">
        <v>129280</v>
      </c>
      <c r="L13" s="51">
        <v>71852</v>
      </c>
      <c r="M13" s="51">
        <v>21828</v>
      </c>
      <c r="N13" s="53">
        <f t="shared" ref="N13:N19" si="2">SUM(L13:M13)</f>
        <v>93680</v>
      </c>
      <c r="O13" s="54">
        <f t="shared" ref="O13:O19" si="3">ROUND(N13/30,1)</f>
        <v>3122.7</v>
      </c>
      <c r="P13" s="54">
        <f t="shared" ref="P13:P19" si="4">ROUND(J13/480,1)</f>
        <v>3351.5</v>
      </c>
      <c r="Q13" s="47"/>
      <c r="R13" s="47"/>
      <c r="S13" s="47"/>
      <c r="V13" s="55"/>
      <c r="W13" s="55"/>
    </row>
    <row r="14" spans="1:23" s="46" customFormat="1" ht="27.95" customHeight="1" x14ac:dyDescent="0.15">
      <c r="A14" s="49" t="s">
        <v>31</v>
      </c>
      <c r="B14" s="56" t="s">
        <v>32</v>
      </c>
      <c r="C14" s="51">
        <v>156</v>
      </c>
      <c r="D14" s="51">
        <v>562</v>
      </c>
      <c r="E14" s="51">
        <v>7989</v>
      </c>
      <c r="F14" s="51">
        <v>2321</v>
      </c>
      <c r="G14" s="52">
        <f t="shared" si="0"/>
        <v>10310</v>
      </c>
      <c r="H14" s="51">
        <v>478970</v>
      </c>
      <c r="I14" s="51">
        <v>154892</v>
      </c>
      <c r="J14" s="52">
        <f t="shared" si="1"/>
        <v>633862</v>
      </c>
      <c r="K14" s="51">
        <v>619678</v>
      </c>
      <c r="L14" s="51">
        <v>23592</v>
      </c>
      <c r="M14" s="51">
        <v>6851</v>
      </c>
      <c r="N14" s="53">
        <f t="shared" si="2"/>
        <v>30443</v>
      </c>
      <c r="O14" s="54">
        <f t="shared" si="3"/>
        <v>1014.8</v>
      </c>
      <c r="P14" s="54">
        <f t="shared" si="4"/>
        <v>1320.5</v>
      </c>
      <c r="Q14" s="47"/>
      <c r="R14" s="47"/>
      <c r="S14" s="47"/>
      <c r="V14" s="55"/>
      <c r="W14" s="55"/>
    </row>
    <row r="15" spans="1:23" s="46" customFormat="1" ht="27.95" customHeight="1" x14ac:dyDescent="0.15">
      <c r="A15" s="49" t="s">
        <v>33</v>
      </c>
      <c r="B15" s="56" t="s">
        <v>34</v>
      </c>
      <c r="C15" s="51">
        <v>96</v>
      </c>
      <c r="D15" s="51">
        <v>184</v>
      </c>
      <c r="E15" s="51">
        <v>1827</v>
      </c>
      <c r="F15" s="51">
        <v>771</v>
      </c>
      <c r="G15" s="52">
        <f t="shared" si="0"/>
        <v>2598</v>
      </c>
      <c r="H15" s="51">
        <v>159540</v>
      </c>
      <c r="I15" s="51">
        <v>78472</v>
      </c>
      <c r="J15" s="52">
        <f t="shared" si="1"/>
        <v>238012</v>
      </c>
      <c r="K15" s="51">
        <v>238012</v>
      </c>
      <c r="L15" s="51">
        <v>5525</v>
      </c>
      <c r="M15" s="51">
        <v>2266</v>
      </c>
      <c r="N15" s="53">
        <f t="shared" si="2"/>
        <v>7791</v>
      </c>
      <c r="O15" s="54">
        <f t="shared" si="3"/>
        <v>259.7</v>
      </c>
      <c r="P15" s="54">
        <f t="shared" si="4"/>
        <v>495.9</v>
      </c>
      <c r="Q15" s="47"/>
      <c r="R15" s="47"/>
      <c r="S15" s="47"/>
      <c r="V15" s="55"/>
      <c r="W15" s="55"/>
    </row>
    <row r="16" spans="1:23" s="46" customFormat="1" ht="27.95" customHeight="1" x14ac:dyDescent="0.15">
      <c r="A16" s="49" t="s">
        <v>35</v>
      </c>
      <c r="B16" s="50" t="s">
        <v>36</v>
      </c>
      <c r="C16" s="51">
        <v>99</v>
      </c>
      <c r="D16" s="51">
        <v>259</v>
      </c>
      <c r="E16" s="51">
        <v>3775</v>
      </c>
      <c r="F16" s="51">
        <v>1207</v>
      </c>
      <c r="G16" s="52">
        <f t="shared" si="0"/>
        <v>4982</v>
      </c>
      <c r="H16" s="51">
        <v>265710</v>
      </c>
      <c r="I16" s="51">
        <v>82148</v>
      </c>
      <c r="J16" s="52">
        <f t="shared" si="1"/>
        <v>347858</v>
      </c>
      <c r="K16" s="51">
        <v>347858</v>
      </c>
      <c r="L16" s="51">
        <v>10398</v>
      </c>
      <c r="M16" s="51">
        <v>3167</v>
      </c>
      <c r="N16" s="53">
        <f t="shared" si="2"/>
        <v>13565</v>
      </c>
      <c r="O16" s="54">
        <f t="shared" si="3"/>
        <v>452.2</v>
      </c>
      <c r="P16" s="54">
        <f t="shared" si="4"/>
        <v>724.7</v>
      </c>
      <c r="Q16" s="47"/>
      <c r="R16" s="47"/>
      <c r="S16" s="47"/>
      <c r="V16" s="55"/>
      <c r="W16" s="55"/>
    </row>
    <row r="17" spans="1:23" s="46" customFormat="1" ht="27.95" customHeight="1" x14ac:dyDescent="0.15">
      <c r="A17" s="49" t="s">
        <v>37</v>
      </c>
      <c r="B17" s="56" t="s">
        <v>38</v>
      </c>
      <c r="C17" s="51">
        <v>17</v>
      </c>
      <c r="D17" s="51">
        <v>179</v>
      </c>
      <c r="E17" s="51">
        <v>2516</v>
      </c>
      <c r="F17" s="51">
        <v>915</v>
      </c>
      <c r="G17" s="52">
        <f t="shared" si="0"/>
        <v>3431</v>
      </c>
      <c r="H17" s="51">
        <v>131968</v>
      </c>
      <c r="I17" s="51">
        <v>48224</v>
      </c>
      <c r="J17" s="52">
        <f t="shared" si="1"/>
        <v>180192</v>
      </c>
      <c r="K17" s="51">
        <v>416</v>
      </c>
      <c r="L17" s="51">
        <v>8160</v>
      </c>
      <c r="M17" s="51">
        <v>2990</v>
      </c>
      <c r="N17" s="53">
        <f t="shared" si="2"/>
        <v>11150</v>
      </c>
      <c r="O17" s="54">
        <f t="shared" si="3"/>
        <v>371.7</v>
      </c>
      <c r="P17" s="54">
        <f t="shared" si="4"/>
        <v>375.4</v>
      </c>
      <c r="Q17" s="47"/>
      <c r="R17" s="47"/>
      <c r="S17" s="47"/>
      <c r="V17" s="55"/>
      <c r="W17" s="55"/>
    </row>
    <row r="18" spans="1:23" s="46" customFormat="1" ht="27.95" customHeight="1" x14ac:dyDescent="0.15">
      <c r="A18" s="48">
        <v>1.6</v>
      </c>
      <c r="B18" s="50" t="s">
        <v>39</v>
      </c>
      <c r="C18" s="51">
        <v>0</v>
      </c>
      <c r="D18" s="51">
        <v>0</v>
      </c>
      <c r="E18" s="51">
        <v>0</v>
      </c>
      <c r="F18" s="51">
        <v>0</v>
      </c>
      <c r="G18" s="52">
        <f t="shared" si="0"/>
        <v>0</v>
      </c>
      <c r="H18" s="51">
        <v>0</v>
      </c>
      <c r="I18" s="51">
        <v>0</v>
      </c>
      <c r="J18" s="52">
        <f t="shared" si="1"/>
        <v>0</v>
      </c>
      <c r="K18" s="57"/>
      <c r="L18" s="51">
        <v>0</v>
      </c>
      <c r="M18" s="51">
        <v>0</v>
      </c>
      <c r="N18" s="53">
        <f t="shared" si="2"/>
        <v>0</v>
      </c>
      <c r="O18" s="54">
        <f t="shared" si="3"/>
        <v>0</v>
      </c>
      <c r="P18" s="54">
        <f t="shared" si="4"/>
        <v>0</v>
      </c>
      <c r="Q18" s="47"/>
      <c r="R18" s="47"/>
      <c r="S18" s="47"/>
      <c r="V18" s="55"/>
      <c r="W18" s="55"/>
    </row>
    <row r="19" spans="1:23" s="46" customFormat="1" ht="27.95" customHeight="1" x14ac:dyDescent="0.15">
      <c r="A19" s="58">
        <v>1.7</v>
      </c>
      <c r="B19" s="59" t="s">
        <v>40</v>
      </c>
      <c r="C19" s="60">
        <v>0</v>
      </c>
      <c r="D19" s="60">
        <v>0</v>
      </c>
      <c r="E19" s="60">
        <v>0</v>
      </c>
      <c r="F19" s="60">
        <v>0</v>
      </c>
      <c r="G19" s="61">
        <f t="shared" si="0"/>
        <v>0</v>
      </c>
      <c r="H19" s="60">
        <v>0</v>
      </c>
      <c r="I19" s="60">
        <v>0</v>
      </c>
      <c r="J19" s="61">
        <f t="shared" si="1"/>
        <v>0</v>
      </c>
      <c r="K19" s="62"/>
      <c r="L19" s="60">
        <v>0</v>
      </c>
      <c r="M19" s="60">
        <v>0</v>
      </c>
      <c r="N19" s="63">
        <f t="shared" si="2"/>
        <v>0</v>
      </c>
      <c r="O19" s="64">
        <f t="shared" si="3"/>
        <v>0</v>
      </c>
      <c r="P19" s="64">
        <f t="shared" si="4"/>
        <v>0</v>
      </c>
      <c r="Q19" s="47"/>
      <c r="R19" s="47"/>
      <c r="S19" s="47"/>
      <c r="V19" s="55"/>
      <c r="W19" s="55"/>
    </row>
    <row r="20" spans="1:23" s="46" customFormat="1" ht="27.95" customHeight="1" x14ac:dyDescent="0.15">
      <c r="A20" s="49" t="s">
        <v>41</v>
      </c>
      <c r="B20" s="65" t="s">
        <v>10</v>
      </c>
      <c r="C20" s="52">
        <f t="shared" ref="C20:P20" si="5">SUM(C13:C19)</f>
        <v>572</v>
      </c>
      <c r="D20" s="52">
        <f t="shared" si="5"/>
        <v>2506</v>
      </c>
      <c r="E20" s="52">
        <f t="shared" si="5"/>
        <v>38654</v>
      </c>
      <c r="F20" s="52">
        <f t="shared" si="5"/>
        <v>11999</v>
      </c>
      <c r="G20" s="52">
        <f t="shared" si="5"/>
        <v>50653</v>
      </c>
      <c r="H20" s="52">
        <f t="shared" si="5"/>
        <v>2272988</v>
      </c>
      <c r="I20" s="52">
        <f t="shared" si="5"/>
        <v>735664</v>
      </c>
      <c r="J20" s="52">
        <f t="shared" si="5"/>
        <v>3008652</v>
      </c>
      <c r="K20" s="52">
        <f t="shared" si="5"/>
        <v>1335244</v>
      </c>
      <c r="L20" s="52">
        <f t="shared" si="5"/>
        <v>119527</v>
      </c>
      <c r="M20" s="52">
        <f t="shared" si="5"/>
        <v>37102</v>
      </c>
      <c r="N20" s="53">
        <f t="shared" si="5"/>
        <v>156629</v>
      </c>
      <c r="O20" s="66">
        <f t="shared" si="5"/>
        <v>5221.0999999999995</v>
      </c>
      <c r="P20" s="66">
        <f t="shared" si="5"/>
        <v>6267.9999999999991</v>
      </c>
      <c r="Q20" s="47"/>
      <c r="R20" s="47"/>
      <c r="S20" s="47"/>
      <c r="V20" s="55"/>
      <c r="W20" s="55"/>
    </row>
    <row r="21" spans="1:23" ht="11.85" customHeight="1" x14ac:dyDescent="0.2">
      <c r="A21" s="67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S21" s="1"/>
    </row>
    <row r="22" spans="1:23" ht="11.85" customHeight="1" x14ac:dyDescent="0.2">
      <c r="A22" s="68"/>
      <c r="B22" s="69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</row>
    <row r="23" spans="1:23" ht="11.85" customHeight="1" x14ac:dyDescent="0.2">
      <c r="A23" s="67"/>
      <c r="B23" s="5"/>
      <c r="C23" s="71"/>
      <c r="D23" s="71"/>
      <c r="E23" s="72"/>
      <c r="F23" s="71"/>
      <c r="G23" s="71"/>
      <c r="H23" s="72"/>
      <c r="I23" s="71"/>
      <c r="J23" s="71"/>
      <c r="K23" s="71"/>
      <c r="L23" s="72"/>
      <c r="M23" s="72"/>
    </row>
    <row r="24" spans="1:23" ht="11.85" customHeight="1" x14ac:dyDescent="0.2">
      <c r="A24" s="67"/>
      <c r="B24" s="5"/>
      <c r="C24" s="71"/>
      <c r="D24" s="71"/>
      <c r="E24" s="72"/>
      <c r="F24" s="71"/>
      <c r="G24" s="71"/>
      <c r="H24" s="72"/>
      <c r="I24" s="71"/>
      <c r="J24" s="71"/>
      <c r="K24" s="71"/>
      <c r="L24" s="72"/>
      <c r="M24" s="72"/>
    </row>
    <row r="25" spans="1:23" ht="11.85" customHeight="1" x14ac:dyDescent="0.2">
      <c r="A25" s="67"/>
      <c r="B25" s="5"/>
      <c r="C25" s="71"/>
      <c r="D25" s="71"/>
      <c r="E25" s="72"/>
      <c r="F25" s="71"/>
      <c r="G25" s="71"/>
      <c r="H25" s="72"/>
      <c r="I25" s="71"/>
      <c r="J25" s="71"/>
      <c r="K25" s="71"/>
      <c r="L25" s="72"/>
      <c r="M25" s="72"/>
    </row>
    <row r="26" spans="1:23" ht="11.85" customHeight="1" x14ac:dyDescent="0.2">
      <c r="A26" s="73"/>
      <c r="B26" s="5"/>
      <c r="C26" s="71"/>
      <c r="D26" s="71"/>
      <c r="E26" s="72"/>
      <c r="F26" s="71"/>
      <c r="G26" s="71"/>
      <c r="H26" s="72"/>
      <c r="I26" s="71"/>
      <c r="J26" s="71"/>
      <c r="K26" s="71"/>
      <c r="L26" s="72"/>
      <c r="M26" s="72"/>
    </row>
    <row r="27" spans="1:23" ht="11.85" customHeight="1" x14ac:dyDescent="0.2">
      <c r="A27" s="73"/>
      <c r="B27" s="5"/>
      <c r="C27" s="71"/>
      <c r="D27" s="71"/>
      <c r="E27" s="72"/>
      <c r="F27" s="71"/>
      <c r="G27" s="71"/>
      <c r="H27" s="72"/>
      <c r="I27" s="71"/>
      <c r="J27" s="71"/>
      <c r="K27" s="71"/>
      <c r="L27" s="72"/>
      <c r="M27" s="72"/>
    </row>
    <row r="28" spans="1:23" ht="11.85" customHeight="1" x14ac:dyDescent="0.2">
      <c r="A28" s="73"/>
      <c r="B28" s="5"/>
      <c r="C28" s="71"/>
      <c r="D28" s="71"/>
      <c r="E28" s="72"/>
      <c r="F28" s="71"/>
      <c r="G28" s="71"/>
      <c r="H28" s="72"/>
      <c r="I28" s="6"/>
      <c r="J28" s="71"/>
      <c r="K28" s="71"/>
      <c r="L28" s="72"/>
      <c r="M28" s="72"/>
    </row>
    <row r="29" spans="1:23" ht="11.85" customHeight="1" x14ac:dyDescent="0.2">
      <c r="A29" s="73"/>
      <c r="B29" s="5"/>
      <c r="C29" s="71"/>
      <c r="D29" s="71"/>
      <c r="E29" s="72"/>
      <c r="F29" s="71"/>
      <c r="G29" s="71"/>
      <c r="H29" s="72"/>
      <c r="I29" s="71"/>
      <c r="J29" s="71"/>
      <c r="K29" s="71"/>
      <c r="L29" s="72"/>
      <c r="M29" s="72"/>
    </row>
    <row r="30" spans="1:23" ht="11.85" customHeight="1" x14ac:dyDescent="0.2">
      <c r="A30" s="73"/>
      <c r="B30" s="4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</row>
    <row r="31" spans="1:23" ht="11.85" customHeight="1" x14ac:dyDescent="0.2">
      <c r="A31" s="73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2"/>
    </row>
    <row r="32" spans="1:23" ht="11.85" customHeight="1" x14ac:dyDescent="0.2">
      <c r="A32" s="73"/>
      <c r="B32" s="5"/>
      <c r="C32" s="71"/>
      <c r="D32" s="71"/>
      <c r="E32" s="72"/>
      <c r="F32" s="71"/>
      <c r="G32" s="71"/>
      <c r="H32" s="72"/>
      <c r="I32" s="71"/>
      <c r="J32" s="71"/>
      <c r="K32" s="71"/>
      <c r="L32" s="72"/>
      <c r="M32" s="72"/>
    </row>
    <row r="33" spans="1:13" ht="11.85" customHeight="1" x14ac:dyDescent="0.2">
      <c r="A33" s="73"/>
      <c r="B33" s="5"/>
      <c r="C33" s="71"/>
      <c r="D33" s="71"/>
      <c r="E33" s="72"/>
      <c r="F33" s="71"/>
      <c r="G33" s="71"/>
      <c r="H33" s="72"/>
      <c r="I33" s="71"/>
      <c r="J33" s="71"/>
      <c r="K33" s="71"/>
      <c r="L33" s="72"/>
      <c r="M33" s="72"/>
    </row>
    <row r="34" spans="1:13" ht="11.85" customHeight="1" x14ac:dyDescent="0.2">
      <c r="A34" s="73"/>
      <c r="B34" s="5"/>
      <c r="C34" s="71"/>
      <c r="D34" s="71"/>
      <c r="E34" s="72"/>
      <c r="F34" s="71"/>
      <c r="G34" s="71"/>
      <c r="H34" s="72"/>
      <c r="I34" s="71"/>
      <c r="J34" s="71"/>
      <c r="K34" s="71"/>
      <c r="L34" s="72"/>
      <c r="M34" s="72"/>
    </row>
    <row r="35" spans="1:13" ht="11.85" customHeight="1" x14ac:dyDescent="0.2">
      <c r="A35" s="73"/>
      <c r="B35" s="5"/>
      <c r="C35" s="71"/>
      <c r="D35" s="71"/>
      <c r="E35" s="72"/>
      <c r="F35" s="71"/>
      <c r="G35" s="71"/>
      <c r="H35" s="72"/>
      <c r="I35" s="71"/>
      <c r="J35" s="71"/>
      <c r="K35" s="71"/>
      <c r="L35" s="72"/>
      <c r="M35" s="72"/>
    </row>
    <row r="36" spans="1:13" ht="11.85" customHeight="1" x14ac:dyDescent="0.2">
      <c r="A36" s="73"/>
      <c r="B36" s="5"/>
      <c r="C36" s="71"/>
      <c r="D36" s="71"/>
      <c r="E36" s="72"/>
      <c r="F36" s="71"/>
      <c r="G36" s="71"/>
      <c r="H36" s="72"/>
      <c r="I36" s="71"/>
      <c r="J36" s="71"/>
      <c r="K36" s="71"/>
      <c r="L36" s="72"/>
      <c r="M36" s="72"/>
    </row>
    <row r="37" spans="1:13" ht="11.85" customHeight="1" x14ac:dyDescent="0.2">
      <c r="A37" s="73"/>
      <c r="B37" s="5"/>
      <c r="C37" s="71"/>
      <c r="D37" s="71"/>
      <c r="E37" s="72"/>
      <c r="F37" s="71"/>
      <c r="G37" s="71"/>
      <c r="H37" s="72"/>
      <c r="I37" s="71"/>
      <c r="J37" s="71"/>
      <c r="K37" s="71"/>
      <c r="L37" s="72"/>
      <c r="M37" s="72"/>
    </row>
    <row r="38" spans="1:13" ht="11.85" customHeight="1" x14ac:dyDescent="0.2">
      <c r="A38" s="73"/>
      <c r="B38" s="4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</row>
    <row r="39" spans="1:13" ht="11.85" customHeight="1" x14ac:dyDescent="0.2">
      <c r="A39" s="73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2"/>
    </row>
    <row r="40" spans="1:13" ht="11.85" customHeight="1" x14ac:dyDescent="0.2">
      <c r="A40" s="73"/>
      <c r="B40" s="5"/>
      <c r="C40" s="71"/>
      <c r="D40" s="71"/>
      <c r="E40" s="72"/>
      <c r="F40" s="71"/>
      <c r="G40" s="71"/>
      <c r="H40" s="72"/>
      <c r="I40" s="71"/>
      <c r="J40" s="71"/>
      <c r="K40" s="71"/>
      <c r="L40" s="72"/>
      <c r="M40" s="72"/>
    </row>
    <row r="41" spans="1:13" ht="11.85" customHeight="1" x14ac:dyDescent="0.2">
      <c r="A41" s="73"/>
      <c r="B41" s="5"/>
      <c r="C41" s="71"/>
      <c r="D41" s="71"/>
      <c r="E41" s="72"/>
      <c r="F41" s="71"/>
      <c r="G41" s="71"/>
      <c r="H41" s="72"/>
      <c r="I41" s="71"/>
      <c r="J41" s="71"/>
      <c r="K41" s="71"/>
      <c r="L41" s="72"/>
      <c r="M41" s="72"/>
    </row>
    <row r="42" spans="1:13" ht="11.85" customHeight="1" x14ac:dyDescent="0.2">
      <c r="A42" s="73"/>
      <c r="B42" s="5"/>
      <c r="C42" s="71"/>
      <c r="D42" s="71"/>
      <c r="E42" s="72"/>
      <c r="F42" s="71"/>
      <c r="G42" s="71"/>
      <c r="H42" s="72"/>
      <c r="I42" s="71"/>
      <c r="J42" s="71"/>
      <c r="K42" s="71"/>
      <c r="L42" s="72"/>
      <c r="M42" s="72"/>
    </row>
    <row r="43" spans="1:13" ht="11.85" customHeight="1" x14ac:dyDescent="0.2">
      <c r="A43" s="73"/>
      <c r="B43" s="5"/>
      <c r="C43" s="71"/>
      <c r="D43" s="71"/>
      <c r="E43" s="72"/>
      <c r="F43" s="71"/>
      <c r="G43" s="71"/>
      <c r="H43" s="72"/>
      <c r="I43" s="71"/>
      <c r="J43" s="71"/>
      <c r="K43" s="71"/>
      <c r="L43" s="72"/>
      <c r="M43" s="72"/>
    </row>
    <row r="44" spans="1:13" ht="11.85" customHeight="1" x14ac:dyDescent="0.2">
      <c r="A44" s="73"/>
      <c r="B44" s="5"/>
      <c r="C44" s="71"/>
      <c r="D44" s="71"/>
      <c r="E44" s="72"/>
      <c r="F44" s="71"/>
      <c r="G44" s="71"/>
      <c r="H44" s="72"/>
      <c r="I44" s="71"/>
      <c r="J44" s="71"/>
      <c r="K44" s="71"/>
      <c r="L44" s="72"/>
      <c r="M44" s="72"/>
    </row>
    <row r="45" spans="1:13" ht="11.85" customHeight="1" x14ac:dyDescent="0.2">
      <c r="A45" s="73"/>
      <c r="B45" s="5"/>
      <c r="C45" s="71"/>
      <c r="D45" s="71"/>
      <c r="E45" s="72"/>
      <c r="F45" s="71"/>
      <c r="G45" s="71"/>
      <c r="H45" s="72"/>
      <c r="I45" s="71"/>
      <c r="J45" s="71"/>
      <c r="K45" s="71"/>
      <c r="L45" s="72"/>
      <c r="M45" s="72"/>
    </row>
    <row r="46" spans="1:13" ht="11.85" customHeight="1" x14ac:dyDescent="0.2">
      <c r="A46" s="73"/>
      <c r="B46" s="5"/>
      <c r="C46" s="71"/>
      <c r="D46" s="71"/>
      <c r="E46" s="72"/>
      <c r="F46" s="71"/>
      <c r="G46" s="71"/>
      <c r="H46" s="72"/>
      <c r="I46" s="71"/>
      <c r="J46" s="71"/>
      <c r="K46" s="71"/>
      <c r="L46" s="72"/>
      <c r="M46" s="72"/>
    </row>
    <row r="47" spans="1:13" ht="11.85" customHeight="1" x14ac:dyDescent="0.2">
      <c r="A47" s="73"/>
      <c r="B47" s="4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</row>
    <row r="48" spans="1:13" ht="11.85" customHeight="1" x14ac:dyDescent="0.2">
      <c r="A48" s="73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2"/>
    </row>
    <row r="49" spans="1:13" ht="11.85" customHeight="1" x14ac:dyDescent="0.2">
      <c r="A49" s="73"/>
      <c r="B49" s="5"/>
      <c r="C49" s="71"/>
      <c r="D49" s="71"/>
      <c r="E49" s="72"/>
      <c r="F49" s="71"/>
      <c r="G49" s="71"/>
      <c r="H49" s="72"/>
      <c r="I49" s="71"/>
      <c r="J49" s="71"/>
      <c r="K49" s="71"/>
      <c r="L49" s="72"/>
      <c r="M49" s="72"/>
    </row>
    <row r="50" spans="1:13" ht="11.85" customHeight="1" x14ac:dyDescent="0.2">
      <c r="A50" s="73"/>
      <c r="B50" s="5"/>
      <c r="C50" s="71"/>
      <c r="D50" s="71"/>
      <c r="E50" s="72"/>
      <c r="F50" s="71"/>
      <c r="G50" s="71"/>
      <c r="H50" s="72"/>
      <c r="I50" s="71"/>
      <c r="J50" s="71"/>
      <c r="K50" s="71"/>
      <c r="L50" s="72"/>
      <c r="M50" s="72"/>
    </row>
    <row r="51" spans="1:13" ht="11.85" customHeight="1" x14ac:dyDescent="0.2">
      <c r="A51" s="73"/>
      <c r="B51" s="5"/>
      <c r="C51" s="71"/>
      <c r="D51" s="71"/>
      <c r="E51" s="72"/>
      <c r="F51" s="71"/>
      <c r="G51" s="71"/>
      <c r="H51" s="72"/>
      <c r="I51" s="71"/>
      <c r="J51" s="71"/>
      <c r="K51" s="71"/>
      <c r="L51" s="72"/>
      <c r="M51" s="72"/>
    </row>
    <row r="52" spans="1:13" ht="11.85" customHeight="1" x14ac:dyDescent="0.2">
      <c r="A52" s="73"/>
      <c r="B52" s="5"/>
      <c r="C52" s="71"/>
      <c r="D52" s="71"/>
      <c r="E52" s="72"/>
      <c r="F52" s="71"/>
      <c r="G52" s="71"/>
      <c r="H52" s="72"/>
      <c r="I52" s="71"/>
      <c r="J52" s="71"/>
      <c r="K52" s="71"/>
      <c r="L52" s="72"/>
      <c r="M52" s="72"/>
    </row>
    <row r="53" spans="1:13" ht="11.85" customHeight="1" x14ac:dyDescent="0.2">
      <c r="A53" s="73"/>
      <c r="B53" s="5"/>
      <c r="C53" s="71"/>
      <c r="D53" s="71"/>
      <c r="E53" s="72"/>
      <c r="F53" s="71"/>
      <c r="G53" s="71"/>
      <c r="H53" s="72"/>
      <c r="I53" s="71"/>
      <c r="J53" s="71"/>
      <c r="K53" s="71"/>
      <c r="L53" s="72"/>
      <c r="M53" s="72"/>
    </row>
    <row r="54" spans="1:13" ht="11.85" customHeight="1" x14ac:dyDescent="0.2">
      <c r="A54" s="73"/>
      <c r="B54" s="5"/>
      <c r="C54" s="71"/>
      <c r="D54" s="71"/>
      <c r="E54" s="72"/>
      <c r="F54" s="71"/>
      <c r="G54" s="71"/>
      <c r="H54" s="72"/>
      <c r="I54" s="71"/>
      <c r="J54" s="71"/>
      <c r="K54" s="71"/>
      <c r="L54" s="72"/>
      <c r="M54" s="72"/>
    </row>
    <row r="55" spans="1:13" ht="11.85" customHeight="1" x14ac:dyDescent="0.2">
      <c r="A55" s="73"/>
      <c r="B55" s="4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</row>
    <row r="56" spans="1:13" ht="11.85" customHeight="1" x14ac:dyDescent="0.2">
      <c r="A56" s="73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2"/>
    </row>
    <row r="57" spans="1:13" ht="11.85" customHeight="1" x14ac:dyDescent="0.2">
      <c r="A57" s="73"/>
      <c r="B57" s="5"/>
      <c r="C57" s="71"/>
      <c r="D57" s="71"/>
      <c r="E57" s="72"/>
      <c r="F57" s="71"/>
      <c r="G57" s="71"/>
      <c r="H57" s="72"/>
      <c r="I57" s="71"/>
      <c r="J57" s="71"/>
      <c r="K57" s="71"/>
      <c r="L57" s="72"/>
      <c r="M57" s="72"/>
    </row>
    <row r="58" spans="1:13" ht="11.85" customHeight="1" x14ac:dyDescent="0.2">
      <c r="A58" s="73"/>
      <c r="B58" s="5"/>
      <c r="C58" s="71"/>
      <c r="D58" s="71"/>
      <c r="E58" s="72"/>
      <c r="F58" s="71"/>
      <c r="G58" s="71"/>
      <c r="H58" s="72"/>
      <c r="I58" s="71"/>
      <c r="J58" s="71"/>
      <c r="K58" s="71"/>
      <c r="L58" s="72"/>
      <c r="M58" s="72"/>
    </row>
    <row r="59" spans="1:13" ht="11.85" customHeight="1" x14ac:dyDescent="0.2">
      <c r="A59" s="73"/>
      <c r="B59" s="5"/>
      <c r="C59" s="71"/>
      <c r="D59" s="71"/>
      <c r="E59" s="72"/>
      <c r="F59" s="71"/>
      <c r="G59" s="71"/>
      <c r="H59" s="72"/>
      <c r="I59" s="6"/>
      <c r="J59" s="71"/>
      <c r="K59" s="71"/>
      <c r="L59" s="72"/>
      <c r="M59" s="72"/>
    </row>
    <row r="60" spans="1:13" ht="11.85" customHeight="1" x14ac:dyDescent="0.2">
      <c r="A60" s="73"/>
      <c r="B60" s="5"/>
      <c r="C60" s="71"/>
      <c r="D60" s="71"/>
      <c r="E60" s="72"/>
      <c r="F60" s="71"/>
      <c r="G60" s="71"/>
      <c r="H60" s="72"/>
      <c r="I60" s="71"/>
      <c r="J60" s="71"/>
      <c r="K60" s="71"/>
      <c r="L60" s="72"/>
      <c r="M60" s="72"/>
    </row>
    <row r="61" spans="1:13" ht="11.85" customHeight="1" x14ac:dyDescent="0.2">
      <c r="A61" s="73"/>
      <c r="B61" s="4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</row>
    <row r="62" spans="1:13" ht="11.85" customHeight="1" x14ac:dyDescent="0.2">
      <c r="A62" s="73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2"/>
    </row>
    <row r="63" spans="1:13" ht="11.85" customHeight="1" x14ac:dyDescent="0.2">
      <c r="A63" s="73"/>
      <c r="B63" s="5"/>
      <c r="C63" s="71"/>
      <c r="D63" s="71"/>
      <c r="E63" s="71"/>
      <c r="F63" s="71"/>
      <c r="G63" s="71"/>
      <c r="H63" s="71"/>
      <c r="I63" s="74"/>
      <c r="J63" s="71"/>
      <c r="K63" s="71"/>
      <c r="L63" s="72"/>
      <c r="M63" s="72"/>
    </row>
    <row r="64" spans="1:13" ht="11.85" customHeight="1" x14ac:dyDescent="0.2">
      <c r="A64" s="73"/>
      <c r="B64" s="5"/>
      <c r="C64" s="71"/>
      <c r="D64" s="71"/>
      <c r="E64" s="71"/>
      <c r="F64" s="71"/>
      <c r="G64" s="71"/>
      <c r="H64" s="71"/>
      <c r="I64" s="74"/>
      <c r="J64" s="71"/>
      <c r="K64" s="71"/>
      <c r="L64" s="72"/>
      <c r="M64" s="72"/>
    </row>
    <row r="65" spans="1:13" ht="11.85" customHeight="1" x14ac:dyDescent="0.2">
      <c r="A65" s="73"/>
      <c r="B65" s="4"/>
      <c r="C65" s="72"/>
      <c r="D65" s="72"/>
      <c r="E65" s="72"/>
      <c r="F65" s="72"/>
      <c r="G65" s="72"/>
      <c r="H65" s="72"/>
      <c r="I65" s="6"/>
      <c r="J65" s="72"/>
      <c r="K65" s="72"/>
      <c r="L65" s="72"/>
      <c r="M65" s="72"/>
    </row>
    <row r="66" spans="1:13" ht="11.85" customHeight="1" x14ac:dyDescent="0.2">
      <c r="A66" s="69"/>
      <c r="B66" s="69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</row>
    <row r="67" spans="1:13" ht="11.85" customHeight="1" x14ac:dyDescent="0.2">
      <c r="A67" s="73"/>
      <c r="B67" s="4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</row>
  </sheetData>
  <mergeCells count="8">
    <mergeCell ref="E10:G10"/>
    <mergeCell ref="L10:N10"/>
    <mergeCell ref="A4:B4"/>
    <mergeCell ref="C4:E4"/>
    <mergeCell ref="A5:B5"/>
    <mergeCell ref="C5:E5"/>
    <mergeCell ref="A6:B6"/>
    <mergeCell ref="C6:E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67"/>
  <sheetViews>
    <sheetView workbookViewId="0">
      <selection activeCell="P20" sqref="A1:P20"/>
    </sheetView>
  </sheetViews>
  <sheetFormatPr defaultColWidth="12.5" defaultRowHeight="11.25" x14ac:dyDescent="0.2"/>
  <cols>
    <col min="1" max="1" width="4.625" style="1" customWidth="1"/>
    <col min="2" max="2" width="17.375" style="1" customWidth="1"/>
    <col min="3" max="4" width="8.625" style="2" customWidth="1"/>
    <col min="5" max="7" width="9.375" style="2" customWidth="1"/>
    <col min="8" max="14" width="8.625" style="2" customWidth="1"/>
    <col min="15" max="16" width="6.75" style="2" customWidth="1"/>
    <col min="17" max="19" width="6.625" style="2" customWidth="1"/>
    <col min="20" max="16384" width="12.5" style="1"/>
  </cols>
  <sheetData>
    <row r="1" spans="1:23" ht="11.85" customHeight="1" x14ac:dyDescent="0.2">
      <c r="A1" s="3" t="s">
        <v>154</v>
      </c>
      <c r="P1" s="4"/>
    </row>
    <row r="2" spans="1:23" ht="11.85" customHeight="1" x14ac:dyDescent="0.2">
      <c r="A2" s="3" t="s">
        <v>78</v>
      </c>
      <c r="B2" s="5"/>
      <c r="P2" s="4"/>
    </row>
    <row r="3" spans="1:23" ht="11.85" customHeight="1" x14ac:dyDescent="0.2">
      <c r="S3" s="6"/>
    </row>
    <row r="4" spans="1:23" ht="11.85" customHeight="1" x14ac:dyDescent="0.2">
      <c r="A4" s="76" t="s">
        <v>2</v>
      </c>
      <c r="B4" s="76"/>
      <c r="C4" s="77" t="s">
        <v>79</v>
      </c>
      <c r="D4" s="77"/>
      <c r="E4" s="77"/>
      <c r="G4" s="7"/>
      <c r="H4" s="8"/>
      <c r="I4" s="9" t="s">
        <v>4</v>
      </c>
      <c r="J4" s="9" t="s">
        <v>5</v>
      </c>
      <c r="K4" s="10"/>
      <c r="N4" s="11"/>
      <c r="S4" s="1"/>
    </row>
    <row r="5" spans="1:23" ht="11.85" customHeight="1" x14ac:dyDescent="0.2">
      <c r="A5" s="76" t="s">
        <v>6</v>
      </c>
      <c r="B5" s="76"/>
      <c r="C5" s="78" t="s">
        <v>80</v>
      </c>
      <c r="D5" s="78"/>
      <c r="E5" s="78"/>
      <c r="G5" s="12" t="s">
        <v>8</v>
      </c>
      <c r="H5" s="13"/>
      <c r="I5" s="14" t="s">
        <v>9</v>
      </c>
      <c r="J5" s="14" t="s">
        <v>9</v>
      </c>
      <c r="K5" s="15" t="s">
        <v>10</v>
      </c>
      <c r="M5" s="11"/>
      <c r="S5" s="1"/>
    </row>
    <row r="6" spans="1:23" ht="11.85" customHeight="1" x14ac:dyDescent="0.2">
      <c r="A6" s="76" t="s">
        <v>11</v>
      </c>
      <c r="B6" s="76"/>
      <c r="C6" s="78" t="s">
        <v>81</v>
      </c>
      <c r="D6" s="78"/>
      <c r="E6" s="78"/>
      <c r="G6" s="16" t="s">
        <v>13</v>
      </c>
      <c r="H6" s="17"/>
      <c r="I6" s="18">
        <v>5467</v>
      </c>
      <c r="J6" s="18">
        <v>4637</v>
      </c>
      <c r="K6" s="19">
        <f>SUM(I6:J6)</f>
        <v>10104</v>
      </c>
      <c r="R6" s="1"/>
      <c r="S6" s="1"/>
    </row>
    <row r="7" spans="1:23" ht="11.85" customHeight="1" x14ac:dyDescent="0.2">
      <c r="A7" s="5"/>
      <c r="B7" s="20"/>
      <c r="C7" s="21"/>
      <c r="D7" s="22"/>
      <c r="E7" s="22"/>
      <c r="G7" s="23"/>
      <c r="H7" s="13"/>
      <c r="I7" s="24"/>
      <c r="J7" s="24"/>
      <c r="K7" s="25"/>
      <c r="R7" s="1"/>
      <c r="S7" s="1"/>
    </row>
    <row r="8" spans="1:23" ht="11.85" customHeight="1" x14ac:dyDescent="0.2">
      <c r="C8" s="26"/>
      <c r="D8" s="13"/>
      <c r="K8" s="27"/>
      <c r="P8" s="1"/>
      <c r="Q8" s="1"/>
      <c r="R8" s="1"/>
      <c r="S8" s="1"/>
    </row>
    <row r="9" spans="1:23" ht="11.85" customHeight="1" x14ac:dyDescent="0.2">
      <c r="A9" s="28"/>
      <c r="B9" s="29"/>
      <c r="C9" s="30"/>
      <c r="D9" s="30"/>
      <c r="E9" s="30"/>
      <c r="F9" s="30"/>
      <c r="G9" s="30"/>
      <c r="H9" s="30"/>
      <c r="I9" s="30"/>
      <c r="J9" s="30"/>
      <c r="K9" s="31" t="s">
        <v>14</v>
      </c>
      <c r="L9" s="32"/>
      <c r="M9" s="33"/>
      <c r="N9" s="33"/>
      <c r="O9" s="30"/>
      <c r="P9" s="34"/>
      <c r="Q9" s="1"/>
      <c r="R9" s="1"/>
      <c r="S9" s="1"/>
    </row>
    <row r="10" spans="1:23" ht="11.85" customHeight="1" x14ac:dyDescent="0.2">
      <c r="A10" s="35"/>
      <c r="B10" s="36"/>
      <c r="C10" s="14" t="s">
        <v>15</v>
      </c>
      <c r="D10" s="14" t="s">
        <v>15</v>
      </c>
      <c r="E10" s="75" t="s">
        <v>16</v>
      </c>
      <c r="F10" s="75"/>
      <c r="G10" s="75"/>
      <c r="H10" s="37" t="s">
        <v>17</v>
      </c>
      <c r="I10" s="38"/>
      <c r="J10" s="38"/>
      <c r="K10" s="14" t="s">
        <v>18</v>
      </c>
      <c r="L10" s="75" t="s">
        <v>19</v>
      </c>
      <c r="M10" s="75"/>
      <c r="N10" s="75"/>
      <c r="O10" s="13"/>
      <c r="P10" s="39"/>
      <c r="Q10" s="1"/>
      <c r="R10" s="1"/>
      <c r="S10" s="1"/>
    </row>
    <row r="11" spans="1:23" ht="11.85" customHeight="1" x14ac:dyDescent="0.2">
      <c r="A11" s="40" t="s">
        <v>20</v>
      </c>
      <c r="B11" s="36"/>
      <c r="C11" s="14" t="s">
        <v>21</v>
      </c>
      <c r="D11" s="14" t="s">
        <v>22</v>
      </c>
      <c r="E11" s="14" t="s">
        <v>4</v>
      </c>
      <c r="F11" s="14" t="s">
        <v>5</v>
      </c>
      <c r="G11" s="13"/>
      <c r="H11" s="14" t="s">
        <v>4</v>
      </c>
      <c r="I11" s="14" t="s">
        <v>5</v>
      </c>
      <c r="J11" s="13"/>
      <c r="K11" s="14" t="s">
        <v>23</v>
      </c>
      <c r="L11" s="14" t="s">
        <v>4</v>
      </c>
      <c r="M11" s="14" t="s">
        <v>5</v>
      </c>
      <c r="N11" s="13"/>
      <c r="O11" s="13"/>
      <c r="P11" s="39"/>
      <c r="Q11" s="1"/>
      <c r="R11" s="1"/>
      <c r="S11" s="1"/>
      <c r="V11" s="4"/>
      <c r="W11" s="4"/>
    </row>
    <row r="12" spans="1:23" ht="11.85" customHeight="1" x14ac:dyDescent="0.2">
      <c r="A12" s="41" t="s">
        <v>24</v>
      </c>
      <c r="B12" s="42"/>
      <c r="C12" s="43" t="s">
        <v>25</v>
      </c>
      <c r="D12" s="43" t="s">
        <v>25</v>
      </c>
      <c r="E12" s="43" t="s">
        <v>9</v>
      </c>
      <c r="F12" s="43" t="s">
        <v>9</v>
      </c>
      <c r="G12" s="43" t="s">
        <v>10</v>
      </c>
      <c r="H12" s="43" t="s">
        <v>9</v>
      </c>
      <c r="I12" s="43" t="s">
        <v>9</v>
      </c>
      <c r="J12" s="43" t="s">
        <v>10</v>
      </c>
      <c r="K12" s="43" t="s">
        <v>26</v>
      </c>
      <c r="L12" s="43" t="s">
        <v>9</v>
      </c>
      <c r="M12" s="43" t="s">
        <v>9</v>
      </c>
      <c r="N12" s="44" t="s">
        <v>10</v>
      </c>
      <c r="O12" s="44" t="s">
        <v>27</v>
      </c>
      <c r="P12" s="45" t="s">
        <v>28</v>
      </c>
      <c r="Q12" s="1"/>
      <c r="R12" s="1"/>
      <c r="S12" s="1"/>
      <c r="V12" s="4"/>
      <c r="W12" s="4"/>
    </row>
    <row r="13" spans="1:23" s="46" customFormat="1" ht="27.95" customHeight="1" x14ac:dyDescent="0.15">
      <c r="A13" s="49" t="s">
        <v>29</v>
      </c>
      <c r="B13" s="50" t="s">
        <v>30</v>
      </c>
      <c r="C13" s="51">
        <v>176</v>
      </c>
      <c r="D13" s="51">
        <v>831</v>
      </c>
      <c r="E13" s="51">
        <v>9245</v>
      </c>
      <c r="F13" s="51">
        <v>4941</v>
      </c>
      <c r="G13" s="52">
        <f t="shared" ref="G13:G19" si="0">SUM(E13:F13)</f>
        <v>14186</v>
      </c>
      <c r="H13" s="51">
        <v>486374</v>
      </c>
      <c r="I13" s="51">
        <v>267714</v>
      </c>
      <c r="J13" s="52">
        <f t="shared" ref="J13:J19" si="1">SUM(H13:I13)</f>
        <v>754088</v>
      </c>
      <c r="K13" s="51">
        <v>91686</v>
      </c>
      <c r="L13" s="51">
        <v>28826</v>
      </c>
      <c r="M13" s="51">
        <v>15784</v>
      </c>
      <c r="N13" s="53">
        <f t="shared" ref="N13:N19" si="2">SUM(L13:M13)</f>
        <v>44610</v>
      </c>
      <c r="O13" s="54">
        <f t="shared" ref="O13:O19" si="3">ROUND(N13/30,1)</f>
        <v>1487</v>
      </c>
      <c r="P13" s="54">
        <f t="shared" ref="P13:P19" si="4">ROUND(J13/480,1)</f>
        <v>1571</v>
      </c>
      <c r="Q13" s="47"/>
      <c r="R13" s="47"/>
      <c r="S13" s="47"/>
      <c r="V13" s="55"/>
      <c r="W13" s="55"/>
    </row>
    <row r="14" spans="1:23" s="46" customFormat="1" ht="27.95" customHeight="1" x14ac:dyDescent="0.15">
      <c r="A14" s="49" t="s">
        <v>31</v>
      </c>
      <c r="B14" s="56" t="s">
        <v>32</v>
      </c>
      <c r="C14" s="51">
        <v>168</v>
      </c>
      <c r="D14" s="51">
        <v>527</v>
      </c>
      <c r="E14" s="51">
        <v>4071</v>
      </c>
      <c r="F14" s="51">
        <v>3233</v>
      </c>
      <c r="G14" s="52">
        <f t="shared" si="0"/>
        <v>7304</v>
      </c>
      <c r="H14" s="51">
        <v>202240</v>
      </c>
      <c r="I14" s="51">
        <v>113514</v>
      </c>
      <c r="J14" s="52">
        <f t="shared" si="1"/>
        <v>315754</v>
      </c>
      <c r="K14" s="51">
        <v>310426</v>
      </c>
      <c r="L14" s="51">
        <v>11670</v>
      </c>
      <c r="M14" s="51">
        <v>6682</v>
      </c>
      <c r="N14" s="53">
        <f t="shared" si="2"/>
        <v>18352</v>
      </c>
      <c r="O14" s="54">
        <f t="shared" si="3"/>
        <v>611.70000000000005</v>
      </c>
      <c r="P14" s="54">
        <f t="shared" si="4"/>
        <v>657.8</v>
      </c>
      <c r="Q14" s="47"/>
      <c r="R14" s="47"/>
      <c r="S14" s="47"/>
      <c r="V14" s="55"/>
      <c r="W14" s="55"/>
    </row>
    <row r="15" spans="1:23" s="46" customFormat="1" ht="27.95" customHeight="1" x14ac:dyDescent="0.15">
      <c r="A15" s="49" t="s">
        <v>33</v>
      </c>
      <c r="B15" s="56" t="s">
        <v>34</v>
      </c>
      <c r="C15" s="51">
        <v>610</v>
      </c>
      <c r="D15" s="51">
        <v>1506</v>
      </c>
      <c r="E15" s="51">
        <v>6026</v>
      </c>
      <c r="F15" s="51">
        <v>3857</v>
      </c>
      <c r="G15" s="52">
        <f t="shared" si="0"/>
        <v>9883</v>
      </c>
      <c r="H15" s="51">
        <v>73075</v>
      </c>
      <c r="I15" s="51">
        <v>42200</v>
      </c>
      <c r="J15" s="52">
        <f t="shared" si="1"/>
        <v>115275</v>
      </c>
      <c r="K15" s="51">
        <v>111275</v>
      </c>
      <c r="L15" s="51">
        <v>3159</v>
      </c>
      <c r="M15" s="51">
        <v>1845</v>
      </c>
      <c r="N15" s="53">
        <f t="shared" si="2"/>
        <v>5004</v>
      </c>
      <c r="O15" s="54">
        <f t="shared" si="3"/>
        <v>166.8</v>
      </c>
      <c r="P15" s="54">
        <f t="shared" si="4"/>
        <v>240.2</v>
      </c>
      <c r="Q15" s="47"/>
      <c r="R15" s="47"/>
      <c r="S15" s="47"/>
      <c r="V15" s="55"/>
      <c r="W15" s="55"/>
    </row>
    <row r="16" spans="1:23" s="46" customFormat="1" ht="27.95" customHeight="1" x14ac:dyDescent="0.15">
      <c r="A16" s="49" t="s">
        <v>35</v>
      </c>
      <c r="B16" s="50" t="s">
        <v>36</v>
      </c>
      <c r="C16" s="51">
        <v>123</v>
      </c>
      <c r="D16" s="51">
        <v>363</v>
      </c>
      <c r="E16" s="51">
        <v>2279</v>
      </c>
      <c r="F16" s="51">
        <v>2437</v>
      </c>
      <c r="G16" s="52">
        <f t="shared" si="0"/>
        <v>4716</v>
      </c>
      <c r="H16" s="51">
        <v>150759</v>
      </c>
      <c r="I16" s="51">
        <v>180325</v>
      </c>
      <c r="J16" s="52">
        <f t="shared" si="1"/>
        <v>331084</v>
      </c>
      <c r="K16" s="51">
        <v>331073</v>
      </c>
      <c r="L16" s="51">
        <v>5788</v>
      </c>
      <c r="M16" s="51">
        <v>7019</v>
      </c>
      <c r="N16" s="53">
        <f t="shared" si="2"/>
        <v>12807</v>
      </c>
      <c r="O16" s="54">
        <f t="shared" si="3"/>
        <v>426.9</v>
      </c>
      <c r="P16" s="54">
        <f t="shared" si="4"/>
        <v>689.8</v>
      </c>
      <c r="Q16" s="47"/>
      <c r="R16" s="47"/>
      <c r="S16" s="47"/>
      <c r="V16" s="55"/>
      <c r="W16" s="55"/>
    </row>
    <row r="17" spans="1:23" s="46" customFormat="1" ht="27.95" customHeight="1" x14ac:dyDescent="0.15">
      <c r="A17" s="49" t="s">
        <v>37</v>
      </c>
      <c r="B17" s="56" t="s">
        <v>38</v>
      </c>
      <c r="C17" s="51">
        <v>15</v>
      </c>
      <c r="D17" s="51">
        <v>99</v>
      </c>
      <c r="E17" s="51">
        <v>935</v>
      </c>
      <c r="F17" s="51">
        <v>409</v>
      </c>
      <c r="G17" s="52">
        <f t="shared" si="0"/>
        <v>1344</v>
      </c>
      <c r="H17" s="51">
        <v>42491</v>
      </c>
      <c r="I17" s="51">
        <v>18837</v>
      </c>
      <c r="J17" s="52">
        <f t="shared" si="1"/>
        <v>61328</v>
      </c>
      <c r="K17" s="51">
        <v>0</v>
      </c>
      <c r="L17" s="51">
        <v>2572</v>
      </c>
      <c r="M17" s="51">
        <v>1128</v>
      </c>
      <c r="N17" s="53">
        <f t="shared" si="2"/>
        <v>3700</v>
      </c>
      <c r="O17" s="54">
        <f t="shared" si="3"/>
        <v>123.3</v>
      </c>
      <c r="P17" s="54">
        <f t="shared" si="4"/>
        <v>127.8</v>
      </c>
      <c r="Q17" s="47"/>
      <c r="R17" s="47"/>
      <c r="S17" s="47"/>
      <c r="V17" s="55"/>
      <c r="W17" s="55"/>
    </row>
    <row r="18" spans="1:23" s="46" customFormat="1" ht="27.95" customHeight="1" x14ac:dyDescent="0.15">
      <c r="A18" s="48">
        <v>1.6</v>
      </c>
      <c r="B18" s="50" t="s">
        <v>39</v>
      </c>
      <c r="C18" s="51">
        <v>17</v>
      </c>
      <c r="D18" s="51">
        <v>42</v>
      </c>
      <c r="E18" s="51">
        <v>1463</v>
      </c>
      <c r="F18" s="51">
        <v>1261</v>
      </c>
      <c r="G18" s="52">
        <f t="shared" si="0"/>
        <v>2724</v>
      </c>
      <c r="H18" s="51">
        <v>3032</v>
      </c>
      <c r="I18" s="51">
        <v>3270</v>
      </c>
      <c r="J18" s="52">
        <f t="shared" si="1"/>
        <v>6302</v>
      </c>
      <c r="K18" s="57"/>
      <c r="L18" s="51">
        <v>122</v>
      </c>
      <c r="M18" s="51">
        <v>141</v>
      </c>
      <c r="N18" s="53">
        <f t="shared" si="2"/>
        <v>263</v>
      </c>
      <c r="O18" s="54">
        <f t="shared" si="3"/>
        <v>8.8000000000000007</v>
      </c>
      <c r="P18" s="54">
        <f t="shared" si="4"/>
        <v>13.1</v>
      </c>
      <c r="Q18" s="47"/>
      <c r="R18" s="47"/>
      <c r="S18" s="47"/>
      <c r="V18" s="55"/>
      <c r="W18" s="55"/>
    </row>
    <row r="19" spans="1:23" s="46" customFormat="1" ht="27.95" customHeight="1" x14ac:dyDescent="0.15">
      <c r="A19" s="58">
        <v>1.7</v>
      </c>
      <c r="B19" s="59" t="s">
        <v>40</v>
      </c>
      <c r="C19" s="60">
        <v>119</v>
      </c>
      <c r="D19" s="60">
        <v>280</v>
      </c>
      <c r="E19" s="60">
        <v>1185</v>
      </c>
      <c r="F19" s="60">
        <v>666</v>
      </c>
      <c r="G19" s="61">
        <f t="shared" si="0"/>
        <v>1851</v>
      </c>
      <c r="H19" s="60">
        <v>11386</v>
      </c>
      <c r="I19" s="60">
        <v>6077</v>
      </c>
      <c r="J19" s="61">
        <f t="shared" si="1"/>
        <v>17463</v>
      </c>
      <c r="K19" s="62"/>
      <c r="L19" s="60">
        <v>3</v>
      </c>
      <c r="M19" s="60">
        <v>1</v>
      </c>
      <c r="N19" s="63">
        <f t="shared" si="2"/>
        <v>4</v>
      </c>
      <c r="O19" s="64">
        <f t="shared" si="3"/>
        <v>0.1</v>
      </c>
      <c r="P19" s="64">
        <f t="shared" si="4"/>
        <v>36.4</v>
      </c>
      <c r="Q19" s="47"/>
      <c r="R19" s="47"/>
      <c r="S19" s="47"/>
      <c r="V19" s="55"/>
      <c r="W19" s="55"/>
    </row>
    <row r="20" spans="1:23" s="46" customFormat="1" ht="27.95" customHeight="1" x14ac:dyDescent="0.15">
      <c r="A20" s="49" t="s">
        <v>41</v>
      </c>
      <c r="B20" s="65" t="s">
        <v>10</v>
      </c>
      <c r="C20" s="52">
        <f t="shared" ref="C20:P20" si="5">SUM(C13:C19)</f>
        <v>1228</v>
      </c>
      <c r="D20" s="52">
        <f t="shared" si="5"/>
        <v>3648</v>
      </c>
      <c r="E20" s="52">
        <f t="shared" si="5"/>
        <v>25204</v>
      </c>
      <c r="F20" s="52">
        <f t="shared" si="5"/>
        <v>16804</v>
      </c>
      <c r="G20" s="52">
        <f t="shared" si="5"/>
        <v>42008</v>
      </c>
      <c r="H20" s="52">
        <f t="shared" si="5"/>
        <v>969357</v>
      </c>
      <c r="I20" s="52">
        <f t="shared" si="5"/>
        <v>631937</v>
      </c>
      <c r="J20" s="52">
        <f t="shared" si="5"/>
        <v>1601294</v>
      </c>
      <c r="K20" s="52">
        <f t="shared" si="5"/>
        <v>844460</v>
      </c>
      <c r="L20" s="52">
        <f t="shared" si="5"/>
        <v>52140</v>
      </c>
      <c r="M20" s="52">
        <f t="shared" si="5"/>
        <v>32600</v>
      </c>
      <c r="N20" s="53">
        <f t="shared" si="5"/>
        <v>84740</v>
      </c>
      <c r="O20" s="66">
        <f t="shared" si="5"/>
        <v>2824.6000000000004</v>
      </c>
      <c r="P20" s="66">
        <f t="shared" si="5"/>
        <v>3336.1000000000004</v>
      </c>
      <c r="Q20" s="47"/>
      <c r="R20" s="47"/>
      <c r="S20" s="47"/>
      <c r="V20" s="55"/>
      <c r="W20" s="55"/>
    </row>
    <row r="21" spans="1:23" ht="11.85" customHeight="1" x14ac:dyDescent="0.2">
      <c r="A21" s="67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S21" s="1"/>
    </row>
    <row r="22" spans="1:23" ht="11.85" customHeight="1" x14ac:dyDescent="0.2">
      <c r="A22" s="68"/>
      <c r="B22" s="69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</row>
    <row r="23" spans="1:23" ht="11.85" customHeight="1" x14ac:dyDescent="0.2">
      <c r="A23" s="67"/>
      <c r="B23" s="5"/>
      <c r="C23" s="71"/>
      <c r="D23" s="71"/>
      <c r="E23" s="72"/>
      <c r="F23" s="71"/>
      <c r="G23" s="71"/>
      <c r="H23" s="72"/>
      <c r="I23" s="71"/>
      <c r="J23" s="71"/>
      <c r="K23" s="71"/>
      <c r="L23" s="72"/>
      <c r="M23" s="72"/>
    </row>
    <row r="24" spans="1:23" ht="11.85" customHeight="1" x14ac:dyDescent="0.2">
      <c r="A24" s="67"/>
      <c r="B24" s="5"/>
      <c r="C24" s="71"/>
      <c r="D24" s="71"/>
      <c r="E24" s="72"/>
      <c r="F24" s="71"/>
      <c r="G24" s="71"/>
      <c r="H24" s="72"/>
      <c r="I24" s="71"/>
      <c r="J24" s="71"/>
      <c r="K24" s="71"/>
      <c r="L24" s="72"/>
      <c r="M24" s="72"/>
    </row>
    <row r="25" spans="1:23" ht="11.85" customHeight="1" x14ac:dyDescent="0.2">
      <c r="A25" s="67"/>
      <c r="B25" s="5"/>
      <c r="C25" s="71"/>
      <c r="D25" s="71"/>
      <c r="E25" s="72"/>
      <c r="F25" s="71"/>
      <c r="G25" s="71"/>
      <c r="H25" s="72"/>
      <c r="I25" s="71"/>
      <c r="J25" s="71"/>
      <c r="K25" s="71"/>
      <c r="L25" s="72"/>
      <c r="M25" s="72"/>
    </row>
    <row r="26" spans="1:23" ht="11.85" customHeight="1" x14ac:dyDescent="0.2">
      <c r="A26" s="73"/>
      <c r="B26" s="5"/>
      <c r="C26" s="71"/>
      <c r="D26" s="71"/>
      <c r="E26" s="72"/>
      <c r="F26" s="71"/>
      <c r="G26" s="71"/>
      <c r="H26" s="72"/>
      <c r="I26" s="71"/>
      <c r="J26" s="71"/>
      <c r="K26" s="71"/>
      <c r="L26" s="72"/>
      <c r="M26" s="72"/>
    </row>
    <row r="27" spans="1:23" ht="11.85" customHeight="1" x14ac:dyDescent="0.2">
      <c r="A27" s="73"/>
      <c r="B27" s="5"/>
      <c r="C27" s="71"/>
      <c r="D27" s="71"/>
      <c r="E27" s="72"/>
      <c r="F27" s="71"/>
      <c r="G27" s="71"/>
      <c r="H27" s="72"/>
      <c r="I27" s="71"/>
      <c r="J27" s="71"/>
      <c r="K27" s="71"/>
      <c r="L27" s="72"/>
      <c r="M27" s="72"/>
    </row>
    <row r="28" spans="1:23" ht="11.85" customHeight="1" x14ac:dyDescent="0.2">
      <c r="A28" s="73"/>
      <c r="B28" s="5"/>
      <c r="C28" s="71"/>
      <c r="D28" s="71"/>
      <c r="E28" s="72"/>
      <c r="F28" s="71"/>
      <c r="G28" s="71"/>
      <c r="H28" s="72"/>
      <c r="I28" s="6"/>
      <c r="J28" s="71"/>
      <c r="K28" s="71"/>
      <c r="L28" s="72"/>
      <c r="M28" s="72"/>
    </row>
    <row r="29" spans="1:23" ht="11.85" customHeight="1" x14ac:dyDescent="0.2">
      <c r="A29" s="73"/>
      <c r="B29" s="5"/>
      <c r="C29" s="71"/>
      <c r="D29" s="71"/>
      <c r="E29" s="72"/>
      <c r="F29" s="71"/>
      <c r="G29" s="71"/>
      <c r="H29" s="72"/>
      <c r="I29" s="71"/>
      <c r="J29" s="71"/>
      <c r="K29" s="71"/>
      <c r="L29" s="72"/>
      <c r="M29" s="72"/>
    </row>
    <row r="30" spans="1:23" ht="11.85" customHeight="1" x14ac:dyDescent="0.2">
      <c r="A30" s="73"/>
      <c r="B30" s="4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</row>
    <row r="31" spans="1:23" ht="11.85" customHeight="1" x14ac:dyDescent="0.2">
      <c r="A31" s="73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2"/>
    </row>
    <row r="32" spans="1:23" ht="11.85" customHeight="1" x14ac:dyDescent="0.2">
      <c r="A32" s="73"/>
      <c r="B32" s="5"/>
      <c r="C32" s="71"/>
      <c r="D32" s="71"/>
      <c r="E32" s="72"/>
      <c r="F32" s="71"/>
      <c r="G32" s="71"/>
      <c r="H32" s="72"/>
      <c r="I32" s="71"/>
      <c r="J32" s="71"/>
      <c r="K32" s="71"/>
      <c r="L32" s="72"/>
      <c r="M32" s="72"/>
    </row>
    <row r="33" spans="1:13" ht="11.85" customHeight="1" x14ac:dyDescent="0.2">
      <c r="A33" s="73"/>
      <c r="B33" s="5"/>
      <c r="C33" s="71"/>
      <c r="D33" s="71"/>
      <c r="E33" s="72"/>
      <c r="F33" s="71"/>
      <c r="G33" s="71"/>
      <c r="H33" s="72"/>
      <c r="I33" s="71"/>
      <c r="J33" s="71"/>
      <c r="K33" s="71"/>
      <c r="L33" s="72"/>
      <c r="M33" s="72"/>
    </row>
    <row r="34" spans="1:13" ht="11.85" customHeight="1" x14ac:dyDescent="0.2">
      <c r="A34" s="73"/>
      <c r="B34" s="5"/>
      <c r="C34" s="71"/>
      <c r="D34" s="71"/>
      <c r="E34" s="72"/>
      <c r="F34" s="71"/>
      <c r="G34" s="71"/>
      <c r="H34" s="72"/>
      <c r="I34" s="71"/>
      <c r="J34" s="71"/>
      <c r="K34" s="71"/>
      <c r="L34" s="72"/>
      <c r="M34" s="72"/>
    </row>
    <row r="35" spans="1:13" ht="11.85" customHeight="1" x14ac:dyDescent="0.2">
      <c r="A35" s="73"/>
      <c r="B35" s="5"/>
      <c r="C35" s="71"/>
      <c r="D35" s="71"/>
      <c r="E35" s="72"/>
      <c r="F35" s="71"/>
      <c r="G35" s="71"/>
      <c r="H35" s="72"/>
      <c r="I35" s="71"/>
      <c r="J35" s="71"/>
      <c r="K35" s="71"/>
      <c r="L35" s="72"/>
      <c r="M35" s="72"/>
    </row>
    <row r="36" spans="1:13" ht="11.85" customHeight="1" x14ac:dyDescent="0.2">
      <c r="A36" s="73"/>
      <c r="B36" s="5"/>
      <c r="C36" s="71"/>
      <c r="D36" s="71"/>
      <c r="E36" s="72"/>
      <c r="F36" s="71"/>
      <c r="G36" s="71"/>
      <c r="H36" s="72"/>
      <c r="I36" s="71"/>
      <c r="J36" s="71"/>
      <c r="K36" s="71"/>
      <c r="L36" s="72"/>
      <c r="M36" s="72"/>
    </row>
    <row r="37" spans="1:13" ht="11.85" customHeight="1" x14ac:dyDescent="0.2">
      <c r="A37" s="73"/>
      <c r="B37" s="5"/>
      <c r="C37" s="71"/>
      <c r="D37" s="71"/>
      <c r="E37" s="72"/>
      <c r="F37" s="71"/>
      <c r="G37" s="71"/>
      <c r="H37" s="72"/>
      <c r="I37" s="71"/>
      <c r="J37" s="71"/>
      <c r="K37" s="71"/>
      <c r="L37" s="72"/>
      <c r="M37" s="72"/>
    </row>
    <row r="38" spans="1:13" ht="11.85" customHeight="1" x14ac:dyDescent="0.2">
      <c r="A38" s="73"/>
      <c r="B38" s="4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</row>
    <row r="39" spans="1:13" ht="11.85" customHeight="1" x14ac:dyDescent="0.2">
      <c r="A39" s="73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2"/>
    </row>
    <row r="40" spans="1:13" ht="11.85" customHeight="1" x14ac:dyDescent="0.2">
      <c r="A40" s="73"/>
      <c r="B40" s="5"/>
      <c r="C40" s="71"/>
      <c r="D40" s="71"/>
      <c r="E40" s="72"/>
      <c r="F40" s="71"/>
      <c r="G40" s="71"/>
      <c r="H40" s="72"/>
      <c r="I40" s="71"/>
      <c r="J40" s="71"/>
      <c r="K40" s="71"/>
      <c r="L40" s="72"/>
      <c r="M40" s="72"/>
    </row>
    <row r="41" spans="1:13" ht="11.85" customHeight="1" x14ac:dyDescent="0.2">
      <c r="A41" s="73"/>
      <c r="B41" s="5"/>
      <c r="C41" s="71"/>
      <c r="D41" s="71"/>
      <c r="E41" s="72"/>
      <c r="F41" s="71"/>
      <c r="G41" s="71"/>
      <c r="H41" s="72"/>
      <c r="I41" s="71"/>
      <c r="J41" s="71"/>
      <c r="K41" s="71"/>
      <c r="L41" s="72"/>
      <c r="M41" s="72"/>
    </row>
    <row r="42" spans="1:13" ht="11.85" customHeight="1" x14ac:dyDescent="0.2">
      <c r="A42" s="73"/>
      <c r="B42" s="5"/>
      <c r="C42" s="71"/>
      <c r="D42" s="71"/>
      <c r="E42" s="72"/>
      <c r="F42" s="71"/>
      <c r="G42" s="71"/>
      <c r="H42" s="72"/>
      <c r="I42" s="71"/>
      <c r="J42" s="71"/>
      <c r="K42" s="71"/>
      <c r="L42" s="72"/>
      <c r="M42" s="72"/>
    </row>
    <row r="43" spans="1:13" ht="11.85" customHeight="1" x14ac:dyDescent="0.2">
      <c r="A43" s="73"/>
      <c r="B43" s="5"/>
      <c r="C43" s="71"/>
      <c r="D43" s="71"/>
      <c r="E43" s="72"/>
      <c r="F43" s="71"/>
      <c r="G43" s="71"/>
      <c r="H43" s="72"/>
      <c r="I43" s="71"/>
      <c r="J43" s="71"/>
      <c r="K43" s="71"/>
      <c r="L43" s="72"/>
      <c r="M43" s="72"/>
    </row>
    <row r="44" spans="1:13" ht="11.85" customHeight="1" x14ac:dyDescent="0.2">
      <c r="A44" s="73"/>
      <c r="B44" s="5"/>
      <c r="C44" s="71"/>
      <c r="D44" s="71"/>
      <c r="E44" s="72"/>
      <c r="F44" s="71"/>
      <c r="G44" s="71"/>
      <c r="H44" s="72"/>
      <c r="I44" s="71"/>
      <c r="J44" s="71"/>
      <c r="K44" s="71"/>
      <c r="L44" s="72"/>
      <c r="M44" s="72"/>
    </row>
    <row r="45" spans="1:13" ht="11.85" customHeight="1" x14ac:dyDescent="0.2">
      <c r="A45" s="73"/>
      <c r="B45" s="5"/>
      <c r="C45" s="71"/>
      <c r="D45" s="71"/>
      <c r="E45" s="72"/>
      <c r="F45" s="71"/>
      <c r="G45" s="71"/>
      <c r="H45" s="72"/>
      <c r="I45" s="71"/>
      <c r="J45" s="71"/>
      <c r="K45" s="71"/>
      <c r="L45" s="72"/>
      <c r="M45" s="72"/>
    </row>
    <row r="46" spans="1:13" ht="11.85" customHeight="1" x14ac:dyDescent="0.2">
      <c r="A46" s="73"/>
      <c r="B46" s="5"/>
      <c r="C46" s="71"/>
      <c r="D46" s="71"/>
      <c r="E46" s="72"/>
      <c r="F46" s="71"/>
      <c r="G46" s="71"/>
      <c r="H46" s="72"/>
      <c r="I46" s="71"/>
      <c r="J46" s="71"/>
      <c r="K46" s="71"/>
      <c r="L46" s="72"/>
      <c r="M46" s="72"/>
    </row>
    <row r="47" spans="1:13" ht="11.85" customHeight="1" x14ac:dyDescent="0.2">
      <c r="A47" s="73"/>
      <c r="B47" s="4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</row>
    <row r="48" spans="1:13" ht="11.85" customHeight="1" x14ac:dyDescent="0.2">
      <c r="A48" s="73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2"/>
    </row>
    <row r="49" spans="1:13" ht="11.85" customHeight="1" x14ac:dyDescent="0.2">
      <c r="A49" s="73"/>
      <c r="B49" s="5"/>
      <c r="C49" s="71"/>
      <c r="D49" s="71"/>
      <c r="E49" s="72"/>
      <c r="F49" s="71"/>
      <c r="G49" s="71"/>
      <c r="H49" s="72"/>
      <c r="I49" s="71"/>
      <c r="J49" s="71"/>
      <c r="K49" s="71"/>
      <c r="L49" s="72"/>
      <c r="M49" s="72"/>
    </row>
    <row r="50" spans="1:13" ht="11.85" customHeight="1" x14ac:dyDescent="0.2">
      <c r="A50" s="73"/>
      <c r="B50" s="5"/>
      <c r="C50" s="71"/>
      <c r="D50" s="71"/>
      <c r="E50" s="72"/>
      <c r="F50" s="71"/>
      <c r="G50" s="71"/>
      <c r="H50" s="72"/>
      <c r="I50" s="71"/>
      <c r="J50" s="71"/>
      <c r="K50" s="71"/>
      <c r="L50" s="72"/>
      <c r="M50" s="72"/>
    </row>
    <row r="51" spans="1:13" ht="11.85" customHeight="1" x14ac:dyDescent="0.2">
      <c r="A51" s="73"/>
      <c r="B51" s="5"/>
      <c r="C51" s="71"/>
      <c r="D51" s="71"/>
      <c r="E51" s="72"/>
      <c r="F51" s="71"/>
      <c r="G51" s="71"/>
      <c r="H51" s="72"/>
      <c r="I51" s="71"/>
      <c r="J51" s="71"/>
      <c r="K51" s="71"/>
      <c r="L51" s="72"/>
      <c r="M51" s="72"/>
    </row>
    <row r="52" spans="1:13" ht="11.85" customHeight="1" x14ac:dyDescent="0.2">
      <c r="A52" s="73"/>
      <c r="B52" s="5"/>
      <c r="C52" s="71"/>
      <c r="D52" s="71"/>
      <c r="E52" s="72"/>
      <c r="F52" s="71"/>
      <c r="G52" s="71"/>
      <c r="H52" s="72"/>
      <c r="I52" s="71"/>
      <c r="J52" s="71"/>
      <c r="K52" s="71"/>
      <c r="L52" s="72"/>
      <c r="M52" s="72"/>
    </row>
    <row r="53" spans="1:13" ht="11.85" customHeight="1" x14ac:dyDescent="0.2">
      <c r="A53" s="73"/>
      <c r="B53" s="5"/>
      <c r="C53" s="71"/>
      <c r="D53" s="71"/>
      <c r="E53" s="72"/>
      <c r="F53" s="71"/>
      <c r="G53" s="71"/>
      <c r="H53" s="72"/>
      <c r="I53" s="71"/>
      <c r="J53" s="71"/>
      <c r="K53" s="71"/>
      <c r="L53" s="72"/>
      <c r="M53" s="72"/>
    </row>
    <row r="54" spans="1:13" ht="11.85" customHeight="1" x14ac:dyDescent="0.2">
      <c r="A54" s="73"/>
      <c r="B54" s="5"/>
      <c r="C54" s="71"/>
      <c r="D54" s="71"/>
      <c r="E54" s="72"/>
      <c r="F54" s="71"/>
      <c r="G54" s="71"/>
      <c r="H54" s="72"/>
      <c r="I54" s="71"/>
      <c r="J54" s="71"/>
      <c r="K54" s="71"/>
      <c r="L54" s="72"/>
      <c r="M54" s="72"/>
    </row>
    <row r="55" spans="1:13" ht="11.85" customHeight="1" x14ac:dyDescent="0.2">
      <c r="A55" s="73"/>
      <c r="B55" s="4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</row>
    <row r="56" spans="1:13" ht="11.85" customHeight="1" x14ac:dyDescent="0.2">
      <c r="A56" s="73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2"/>
    </row>
    <row r="57" spans="1:13" ht="11.85" customHeight="1" x14ac:dyDescent="0.2">
      <c r="A57" s="73"/>
      <c r="B57" s="5"/>
      <c r="C57" s="71"/>
      <c r="D57" s="71"/>
      <c r="E57" s="72"/>
      <c r="F57" s="71"/>
      <c r="G57" s="71"/>
      <c r="H57" s="72"/>
      <c r="I57" s="71"/>
      <c r="J57" s="71"/>
      <c r="K57" s="71"/>
      <c r="L57" s="72"/>
      <c r="M57" s="72"/>
    </row>
    <row r="58" spans="1:13" ht="11.85" customHeight="1" x14ac:dyDescent="0.2">
      <c r="A58" s="73"/>
      <c r="B58" s="5"/>
      <c r="C58" s="71"/>
      <c r="D58" s="71"/>
      <c r="E58" s="72"/>
      <c r="F58" s="71"/>
      <c r="G58" s="71"/>
      <c r="H58" s="72"/>
      <c r="I58" s="71"/>
      <c r="J58" s="71"/>
      <c r="K58" s="71"/>
      <c r="L58" s="72"/>
      <c r="M58" s="72"/>
    </row>
    <row r="59" spans="1:13" ht="11.85" customHeight="1" x14ac:dyDescent="0.2">
      <c r="A59" s="73"/>
      <c r="B59" s="5"/>
      <c r="C59" s="71"/>
      <c r="D59" s="71"/>
      <c r="E59" s="72"/>
      <c r="F59" s="71"/>
      <c r="G59" s="71"/>
      <c r="H59" s="72"/>
      <c r="I59" s="6"/>
      <c r="J59" s="71"/>
      <c r="K59" s="71"/>
      <c r="L59" s="72"/>
      <c r="M59" s="72"/>
    </row>
    <row r="60" spans="1:13" ht="11.85" customHeight="1" x14ac:dyDescent="0.2">
      <c r="A60" s="73"/>
      <c r="B60" s="5"/>
      <c r="C60" s="71"/>
      <c r="D60" s="71"/>
      <c r="E60" s="72"/>
      <c r="F60" s="71"/>
      <c r="G60" s="71"/>
      <c r="H60" s="72"/>
      <c r="I60" s="71"/>
      <c r="J60" s="71"/>
      <c r="K60" s="71"/>
      <c r="L60" s="72"/>
      <c r="M60" s="72"/>
    </row>
    <row r="61" spans="1:13" ht="11.85" customHeight="1" x14ac:dyDescent="0.2">
      <c r="A61" s="73"/>
      <c r="B61" s="4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</row>
    <row r="62" spans="1:13" ht="11.85" customHeight="1" x14ac:dyDescent="0.2">
      <c r="A62" s="73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2"/>
    </row>
    <row r="63" spans="1:13" ht="11.85" customHeight="1" x14ac:dyDescent="0.2">
      <c r="A63" s="73"/>
      <c r="B63" s="5"/>
      <c r="C63" s="71"/>
      <c r="D63" s="71"/>
      <c r="E63" s="71"/>
      <c r="F63" s="71"/>
      <c r="G63" s="71"/>
      <c r="H63" s="71"/>
      <c r="I63" s="74"/>
      <c r="J63" s="71"/>
      <c r="K63" s="71"/>
      <c r="L63" s="72"/>
      <c r="M63" s="72"/>
    </row>
    <row r="64" spans="1:13" ht="11.85" customHeight="1" x14ac:dyDescent="0.2">
      <c r="A64" s="73"/>
      <c r="B64" s="5"/>
      <c r="C64" s="71"/>
      <c r="D64" s="71"/>
      <c r="E64" s="71"/>
      <c r="F64" s="71"/>
      <c r="G64" s="71"/>
      <c r="H64" s="71"/>
      <c r="I64" s="74"/>
      <c r="J64" s="71"/>
      <c r="K64" s="71"/>
      <c r="L64" s="72"/>
      <c r="M64" s="72"/>
    </row>
    <row r="65" spans="1:13" ht="11.85" customHeight="1" x14ac:dyDescent="0.2">
      <c r="A65" s="73"/>
      <c r="B65" s="4"/>
      <c r="C65" s="72"/>
      <c r="D65" s="72"/>
      <c r="E65" s="72"/>
      <c r="F65" s="72"/>
      <c r="G65" s="72"/>
      <c r="H65" s="72"/>
      <c r="I65" s="6"/>
      <c r="J65" s="72"/>
      <c r="K65" s="72"/>
      <c r="L65" s="72"/>
      <c r="M65" s="72"/>
    </row>
    <row r="66" spans="1:13" ht="11.85" customHeight="1" x14ac:dyDescent="0.2">
      <c r="A66" s="69"/>
      <c r="B66" s="69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</row>
    <row r="67" spans="1:13" ht="11.85" customHeight="1" x14ac:dyDescent="0.2">
      <c r="A67" s="73"/>
      <c r="B67" s="4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</row>
  </sheetData>
  <mergeCells count="8">
    <mergeCell ref="E10:G10"/>
    <mergeCell ref="L10:N10"/>
    <mergeCell ref="A4:B4"/>
    <mergeCell ref="C4:E4"/>
    <mergeCell ref="A5:B5"/>
    <mergeCell ref="C5:E5"/>
    <mergeCell ref="A6:B6"/>
    <mergeCell ref="C6:E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67"/>
  <sheetViews>
    <sheetView workbookViewId="0">
      <selection sqref="A1:P20"/>
    </sheetView>
  </sheetViews>
  <sheetFormatPr defaultColWidth="12.5" defaultRowHeight="11.25" x14ac:dyDescent="0.2"/>
  <cols>
    <col min="1" max="1" width="4.625" style="1" customWidth="1"/>
    <col min="2" max="2" width="17.375" style="1" customWidth="1"/>
    <col min="3" max="4" width="8.625" style="2" customWidth="1"/>
    <col min="5" max="7" width="9.375" style="2" customWidth="1"/>
    <col min="8" max="14" width="8.625" style="2" customWidth="1"/>
    <col min="15" max="16" width="6.75" style="2" customWidth="1"/>
    <col min="17" max="19" width="6.625" style="2" customWidth="1"/>
    <col min="20" max="16384" width="12.5" style="1"/>
  </cols>
  <sheetData>
    <row r="1" spans="1:23" ht="11.85" customHeight="1" x14ac:dyDescent="0.2">
      <c r="A1" s="3" t="s">
        <v>154</v>
      </c>
      <c r="P1" s="4"/>
    </row>
    <row r="2" spans="1:23" ht="11.85" customHeight="1" x14ac:dyDescent="0.2">
      <c r="A2" s="3" t="s">
        <v>82</v>
      </c>
      <c r="B2" s="5"/>
      <c r="P2" s="4"/>
    </row>
    <row r="3" spans="1:23" ht="11.85" customHeight="1" x14ac:dyDescent="0.2">
      <c r="S3" s="6"/>
    </row>
    <row r="4" spans="1:23" ht="11.85" customHeight="1" x14ac:dyDescent="0.2">
      <c r="A4" s="76" t="s">
        <v>2</v>
      </c>
      <c r="B4" s="76"/>
      <c r="C4" s="77" t="s">
        <v>83</v>
      </c>
      <c r="D4" s="77"/>
      <c r="E4" s="77"/>
      <c r="G4" s="7"/>
      <c r="H4" s="8"/>
      <c r="I4" s="9" t="s">
        <v>4</v>
      </c>
      <c r="J4" s="9" t="s">
        <v>5</v>
      </c>
      <c r="K4" s="10"/>
      <c r="N4" s="11"/>
      <c r="S4" s="1"/>
    </row>
    <row r="5" spans="1:23" ht="11.85" customHeight="1" x14ac:dyDescent="0.2">
      <c r="A5" s="76" t="s">
        <v>6</v>
      </c>
      <c r="B5" s="76"/>
      <c r="C5" s="78" t="s">
        <v>84</v>
      </c>
      <c r="D5" s="78"/>
      <c r="E5" s="78"/>
      <c r="G5" s="12" t="s">
        <v>8</v>
      </c>
      <c r="H5" s="13"/>
      <c r="I5" s="14" t="s">
        <v>9</v>
      </c>
      <c r="J5" s="14" t="s">
        <v>9</v>
      </c>
      <c r="K5" s="15" t="s">
        <v>10</v>
      </c>
      <c r="M5" s="11"/>
      <c r="S5" s="1"/>
    </row>
    <row r="6" spans="1:23" ht="11.85" customHeight="1" x14ac:dyDescent="0.2">
      <c r="A6" s="76" t="s">
        <v>11</v>
      </c>
      <c r="B6" s="76"/>
      <c r="C6" s="78" t="s">
        <v>85</v>
      </c>
      <c r="D6" s="78"/>
      <c r="E6" s="78"/>
      <c r="G6" s="16" t="s">
        <v>13</v>
      </c>
      <c r="H6" s="17"/>
      <c r="I6" s="18">
        <v>1229</v>
      </c>
      <c r="J6" s="18">
        <v>1037</v>
      </c>
      <c r="K6" s="19">
        <f>SUM(I6:J6)</f>
        <v>2266</v>
      </c>
      <c r="R6" s="1"/>
      <c r="S6" s="1"/>
    </row>
    <row r="7" spans="1:23" ht="11.85" customHeight="1" x14ac:dyDescent="0.2">
      <c r="A7" s="5"/>
      <c r="B7" s="20"/>
      <c r="C7" s="21"/>
      <c r="D7" s="22"/>
      <c r="E7" s="22"/>
      <c r="G7" s="23"/>
      <c r="H7" s="13"/>
      <c r="I7" s="24"/>
      <c r="J7" s="24"/>
      <c r="K7" s="25"/>
      <c r="R7" s="1"/>
      <c r="S7" s="1"/>
    </row>
    <row r="8" spans="1:23" ht="11.85" customHeight="1" x14ac:dyDescent="0.2">
      <c r="C8" s="26"/>
      <c r="D8" s="13"/>
      <c r="K8" s="27"/>
      <c r="P8" s="1"/>
      <c r="Q8" s="1"/>
      <c r="R8" s="1"/>
      <c r="S8" s="1"/>
    </row>
    <row r="9" spans="1:23" ht="11.85" customHeight="1" x14ac:dyDescent="0.2">
      <c r="A9" s="28"/>
      <c r="B9" s="29"/>
      <c r="C9" s="30"/>
      <c r="D9" s="30"/>
      <c r="E9" s="30"/>
      <c r="F9" s="30"/>
      <c r="G9" s="30"/>
      <c r="H9" s="30"/>
      <c r="I9" s="30"/>
      <c r="J9" s="30"/>
      <c r="K9" s="31" t="s">
        <v>14</v>
      </c>
      <c r="L9" s="32"/>
      <c r="M9" s="33"/>
      <c r="N9" s="33"/>
      <c r="O9" s="30"/>
      <c r="P9" s="34"/>
      <c r="Q9" s="1"/>
      <c r="R9" s="1"/>
      <c r="S9" s="1"/>
    </row>
    <row r="10" spans="1:23" ht="11.85" customHeight="1" x14ac:dyDescent="0.2">
      <c r="A10" s="35"/>
      <c r="B10" s="36"/>
      <c r="C10" s="14" t="s">
        <v>15</v>
      </c>
      <c r="D10" s="14" t="s">
        <v>15</v>
      </c>
      <c r="E10" s="75" t="s">
        <v>16</v>
      </c>
      <c r="F10" s="75"/>
      <c r="G10" s="75"/>
      <c r="H10" s="37" t="s">
        <v>17</v>
      </c>
      <c r="I10" s="38"/>
      <c r="J10" s="38"/>
      <c r="K10" s="14" t="s">
        <v>18</v>
      </c>
      <c r="L10" s="75" t="s">
        <v>19</v>
      </c>
      <c r="M10" s="75"/>
      <c r="N10" s="75"/>
      <c r="O10" s="13"/>
      <c r="P10" s="39"/>
      <c r="Q10" s="1"/>
      <c r="R10" s="1"/>
      <c r="S10" s="1"/>
    </row>
    <row r="11" spans="1:23" ht="11.85" customHeight="1" x14ac:dyDescent="0.2">
      <c r="A11" s="40" t="s">
        <v>20</v>
      </c>
      <c r="B11" s="36"/>
      <c r="C11" s="14" t="s">
        <v>21</v>
      </c>
      <c r="D11" s="14" t="s">
        <v>22</v>
      </c>
      <c r="E11" s="14" t="s">
        <v>4</v>
      </c>
      <c r="F11" s="14" t="s">
        <v>5</v>
      </c>
      <c r="G11" s="13"/>
      <c r="H11" s="14" t="s">
        <v>4</v>
      </c>
      <c r="I11" s="14" t="s">
        <v>5</v>
      </c>
      <c r="J11" s="13"/>
      <c r="K11" s="14" t="s">
        <v>23</v>
      </c>
      <c r="L11" s="14" t="s">
        <v>4</v>
      </c>
      <c r="M11" s="14" t="s">
        <v>5</v>
      </c>
      <c r="N11" s="13"/>
      <c r="O11" s="13"/>
      <c r="P11" s="39"/>
      <c r="Q11" s="1"/>
      <c r="R11" s="1"/>
      <c r="S11" s="1"/>
      <c r="V11" s="4"/>
      <c r="W11" s="4"/>
    </row>
    <row r="12" spans="1:23" ht="11.85" customHeight="1" x14ac:dyDescent="0.2">
      <c r="A12" s="41" t="s">
        <v>24</v>
      </c>
      <c r="B12" s="42"/>
      <c r="C12" s="43" t="s">
        <v>25</v>
      </c>
      <c r="D12" s="43" t="s">
        <v>25</v>
      </c>
      <c r="E12" s="43" t="s">
        <v>9</v>
      </c>
      <c r="F12" s="43" t="s">
        <v>9</v>
      </c>
      <c r="G12" s="43" t="s">
        <v>10</v>
      </c>
      <c r="H12" s="43" t="s">
        <v>9</v>
      </c>
      <c r="I12" s="43" t="s">
        <v>9</v>
      </c>
      <c r="J12" s="43" t="s">
        <v>10</v>
      </c>
      <c r="K12" s="43" t="s">
        <v>26</v>
      </c>
      <c r="L12" s="43" t="s">
        <v>9</v>
      </c>
      <c r="M12" s="43" t="s">
        <v>9</v>
      </c>
      <c r="N12" s="44" t="s">
        <v>10</v>
      </c>
      <c r="O12" s="44" t="s">
        <v>27</v>
      </c>
      <c r="P12" s="45" t="s">
        <v>28</v>
      </c>
      <c r="Q12" s="1"/>
      <c r="R12" s="1"/>
      <c r="S12" s="1"/>
      <c r="V12" s="4"/>
      <c r="W12" s="4"/>
    </row>
    <row r="13" spans="1:23" s="46" customFormat="1" ht="27.95" customHeight="1" x14ac:dyDescent="0.15">
      <c r="A13" s="49" t="s">
        <v>29</v>
      </c>
      <c r="B13" s="50" t="s">
        <v>30</v>
      </c>
      <c r="C13" s="51">
        <v>67</v>
      </c>
      <c r="D13" s="51">
        <v>159</v>
      </c>
      <c r="E13" s="51">
        <v>2273</v>
      </c>
      <c r="F13" s="51">
        <v>1376</v>
      </c>
      <c r="G13" s="52">
        <f t="shared" ref="G13:G19" si="0">SUM(E13:F13)</f>
        <v>3649</v>
      </c>
      <c r="H13" s="51">
        <v>126109</v>
      </c>
      <c r="I13" s="51">
        <v>77102</v>
      </c>
      <c r="J13" s="52">
        <f t="shared" ref="J13:J19" si="1">SUM(H13:I13)</f>
        <v>203211</v>
      </c>
      <c r="K13" s="51">
        <v>14731</v>
      </c>
      <c r="L13" s="51">
        <v>7276</v>
      </c>
      <c r="M13" s="51">
        <v>4494</v>
      </c>
      <c r="N13" s="53">
        <f t="shared" ref="N13:N19" si="2">SUM(L13:M13)</f>
        <v>11770</v>
      </c>
      <c r="O13" s="54">
        <f t="shared" ref="O13:O19" si="3">ROUND(N13/30,1)</f>
        <v>392.3</v>
      </c>
      <c r="P13" s="54">
        <f t="shared" ref="P13:P19" si="4">ROUND(J13/480,1)</f>
        <v>423.4</v>
      </c>
      <c r="Q13" s="47"/>
      <c r="R13" s="47"/>
      <c r="S13" s="47"/>
      <c r="V13" s="55"/>
      <c r="W13" s="55"/>
    </row>
    <row r="14" spans="1:23" s="46" customFormat="1" ht="27.95" customHeight="1" x14ac:dyDescent="0.15">
      <c r="A14" s="49" t="s">
        <v>31</v>
      </c>
      <c r="B14" s="56" t="s">
        <v>32</v>
      </c>
      <c r="C14" s="51">
        <v>105</v>
      </c>
      <c r="D14" s="51">
        <v>123</v>
      </c>
      <c r="E14" s="51">
        <v>1005</v>
      </c>
      <c r="F14" s="51">
        <v>685</v>
      </c>
      <c r="G14" s="52">
        <f t="shared" si="0"/>
        <v>1690</v>
      </c>
      <c r="H14" s="51">
        <v>55539</v>
      </c>
      <c r="I14" s="51">
        <v>42349</v>
      </c>
      <c r="J14" s="52">
        <f t="shared" si="1"/>
        <v>97888</v>
      </c>
      <c r="K14" s="51">
        <v>96112</v>
      </c>
      <c r="L14" s="51">
        <v>2792</v>
      </c>
      <c r="M14" s="51">
        <v>1723</v>
      </c>
      <c r="N14" s="53">
        <f t="shared" si="2"/>
        <v>4515</v>
      </c>
      <c r="O14" s="54">
        <f t="shared" si="3"/>
        <v>150.5</v>
      </c>
      <c r="P14" s="54">
        <f t="shared" si="4"/>
        <v>203.9</v>
      </c>
      <c r="Q14" s="47"/>
      <c r="R14" s="47"/>
      <c r="S14" s="47"/>
      <c r="V14" s="55"/>
      <c r="W14" s="55"/>
    </row>
    <row r="15" spans="1:23" s="46" customFormat="1" ht="27.95" customHeight="1" x14ac:dyDescent="0.15">
      <c r="A15" s="49" t="s">
        <v>33</v>
      </c>
      <c r="B15" s="56" t="s">
        <v>34</v>
      </c>
      <c r="C15" s="51">
        <v>173</v>
      </c>
      <c r="D15" s="51">
        <v>269</v>
      </c>
      <c r="E15" s="51">
        <v>868</v>
      </c>
      <c r="F15" s="51">
        <v>1279</v>
      </c>
      <c r="G15" s="52">
        <f t="shared" si="0"/>
        <v>2147</v>
      </c>
      <c r="H15" s="51">
        <v>36290</v>
      </c>
      <c r="I15" s="51">
        <v>39495</v>
      </c>
      <c r="J15" s="52">
        <f t="shared" si="1"/>
        <v>75785</v>
      </c>
      <c r="K15" s="51">
        <v>75610</v>
      </c>
      <c r="L15" s="51">
        <v>1614</v>
      </c>
      <c r="M15" s="51">
        <v>1750</v>
      </c>
      <c r="N15" s="53">
        <f t="shared" si="2"/>
        <v>3364</v>
      </c>
      <c r="O15" s="54">
        <f t="shared" si="3"/>
        <v>112.1</v>
      </c>
      <c r="P15" s="54">
        <f t="shared" si="4"/>
        <v>157.9</v>
      </c>
      <c r="Q15" s="47"/>
      <c r="R15" s="47"/>
      <c r="S15" s="47"/>
      <c r="V15" s="55"/>
      <c r="W15" s="55"/>
    </row>
    <row r="16" spans="1:23" s="46" customFormat="1" ht="27.95" customHeight="1" x14ac:dyDescent="0.15">
      <c r="A16" s="49" t="s">
        <v>35</v>
      </c>
      <c r="B16" s="50" t="s">
        <v>36</v>
      </c>
      <c r="C16" s="51">
        <v>53</v>
      </c>
      <c r="D16" s="51">
        <v>70</v>
      </c>
      <c r="E16" s="51">
        <v>572</v>
      </c>
      <c r="F16" s="51">
        <v>726</v>
      </c>
      <c r="G16" s="52">
        <f t="shared" si="0"/>
        <v>1298</v>
      </c>
      <c r="H16" s="51">
        <v>58792</v>
      </c>
      <c r="I16" s="51">
        <v>78016</v>
      </c>
      <c r="J16" s="52">
        <f t="shared" si="1"/>
        <v>136808</v>
      </c>
      <c r="K16" s="51">
        <v>136808</v>
      </c>
      <c r="L16" s="51">
        <v>2484</v>
      </c>
      <c r="M16" s="51">
        <v>3242</v>
      </c>
      <c r="N16" s="53">
        <f t="shared" si="2"/>
        <v>5726</v>
      </c>
      <c r="O16" s="54">
        <f t="shared" si="3"/>
        <v>190.9</v>
      </c>
      <c r="P16" s="54">
        <f t="shared" si="4"/>
        <v>285</v>
      </c>
      <c r="Q16" s="47"/>
      <c r="R16" s="47"/>
      <c r="S16" s="47"/>
      <c r="V16" s="55"/>
      <c r="W16" s="55"/>
    </row>
    <row r="17" spans="1:23" s="46" customFormat="1" ht="27.95" customHeight="1" x14ac:dyDescent="0.15">
      <c r="A17" s="49" t="s">
        <v>37</v>
      </c>
      <c r="B17" s="56" t="s">
        <v>38</v>
      </c>
      <c r="C17" s="51">
        <v>5</v>
      </c>
      <c r="D17" s="51">
        <v>23</v>
      </c>
      <c r="E17" s="51">
        <v>272</v>
      </c>
      <c r="F17" s="51">
        <v>143</v>
      </c>
      <c r="G17" s="52">
        <f t="shared" si="0"/>
        <v>415</v>
      </c>
      <c r="H17" s="51">
        <v>16592</v>
      </c>
      <c r="I17" s="51">
        <v>8784</v>
      </c>
      <c r="J17" s="52">
        <f t="shared" si="1"/>
        <v>25376</v>
      </c>
      <c r="K17" s="51">
        <v>0</v>
      </c>
      <c r="L17" s="51">
        <v>1037</v>
      </c>
      <c r="M17" s="51">
        <v>549</v>
      </c>
      <c r="N17" s="53">
        <f t="shared" si="2"/>
        <v>1586</v>
      </c>
      <c r="O17" s="54">
        <f t="shared" si="3"/>
        <v>52.9</v>
      </c>
      <c r="P17" s="54">
        <f t="shared" si="4"/>
        <v>52.9</v>
      </c>
      <c r="Q17" s="47"/>
      <c r="R17" s="47"/>
      <c r="S17" s="47"/>
      <c r="V17" s="55"/>
      <c r="W17" s="55"/>
    </row>
    <row r="18" spans="1:23" s="46" customFormat="1" ht="27.95" customHeight="1" x14ac:dyDescent="0.15">
      <c r="A18" s="48">
        <v>1.6</v>
      </c>
      <c r="B18" s="50" t="s">
        <v>39</v>
      </c>
      <c r="C18" s="51">
        <v>1</v>
      </c>
      <c r="D18" s="51">
        <v>1</v>
      </c>
      <c r="E18" s="51">
        <v>2</v>
      </c>
      <c r="F18" s="51">
        <v>0</v>
      </c>
      <c r="G18" s="52">
        <f t="shared" si="0"/>
        <v>2</v>
      </c>
      <c r="H18" s="51">
        <v>36</v>
      </c>
      <c r="I18" s="51">
        <v>0</v>
      </c>
      <c r="J18" s="52">
        <f t="shared" si="1"/>
        <v>36</v>
      </c>
      <c r="K18" s="57"/>
      <c r="L18" s="51">
        <v>0</v>
      </c>
      <c r="M18" s="51">
        <v>0</v>
      </c>
      <c r="N18" s="53">
        <f t="shared" si="2"/>
        <v>0</v>
      </c>
      <c r="O18" s="54">
        <f t="shared" si="3"/>
        <v>0</v>
      </c>
      <c r="P18" s="54">
        <f t="shared" si="4"/>
        <v>0.1</v>
      </c>
      <c r="Q18" s="47"/>
      <c r="R18" s="47"/>
      <c r="S18" s="47"/>
      <c r="V18" s="55"/>
      <c r="W18" s="55"/>
    </row>
    <row r="19" spans="1:23" s="46" customFormat="1" ht="27.95" customHeight="1" x14ac:dyDescent="0.15">
      <c r="A19" s="58">
        <v>1.7</v>
      </c>
      <c r="B19" s="59" t="s">
        <v>40</v>
      </c>
      <c r="C19" s="60">
        <v>1</v>
      </c>
      <c r="D19" s="60">
        <v>1</v>
      </c>
      <c r="E19" s="60">
        <v>0</v>
      </c>
      <c r="F19" s="60">
        <v>8</v>
      </c>
      <c r="G19" s="61">
        <f t="shared" si="0"/>
        <v>8</v>
      </c>
      <c r="H19" s="60">
        <v>0</v>
      </c>
      <c r="I19" s="60">
        <v>128</v>
      </c>
      <c r="J19" s="61">
        <f t="shared" si="1"/>
        <v>128</v>
      </c>
      <c r="K19" s="62"/>
      <c r="L19" s="60">
        <v>0</v>
      </c>
      <c r="M19" s="60">
        <v>8</v>
      </c>
      <c r="N19" s="63">
        <f t="shared" si="2"/>
        <v>8</v>
      </c>
      <c r="O19" s="64">
        <f t="shared" si="3"/>
        <v>0.3</v>
      </c>
      <c r="P19" s="64">
        <f t="shared" si="4"/>
        <v>0.3</v>
      </c>
      <c r="Q19" s="47"/>
      <c r="R19" s="47"/>
      <c r="S19" s="47"/>
      <c r="V19" s="55"/>
      <c r="W19" s="55"/>
    </row>
    <row r="20" spans="1:23" s="46" customFormat="1" ht="27.95" customHeight="1" x14ac:dyDescent="0.15">
      <c r="A20" s="49" t="s">
        <v>41</v>
      </c>
      <c r="B20" s="65" t="s">
        <v>10</v>
      </c>
      <c r="C20" s="52">
        <f t="shared" ref="C20:P20" si="5">SUM(C13:C19)</f>
        <v>405</v>
      </c>
      <c r="D20" s="52">
        <f t="shared" si="5"/>
        <v>646</v>
      </c>
      <c r="E20" s="52">
        <f t="shared" si="5"/>
        <v>4992</v>
      </c>
      <c r="F20" s="52">
        <f t="shared" si="5"/>
        <v>4217</v>
      </c>
      <c r="G20" s="52">
        <f t="shared" si="5"/>
        <v>9209</v>
      </c>
      <c r="H20" s="52">
        <f t="shared" si="5"/>
        <v>293358</v>
      </c>
      <c r="I20" s="52">
        <f t="shared" si="5"/>
        <v>245874</v>
      </c>
      <c r="J20" s="52">
        <f t="shared" si="5"/>
        <v>539232</v>
      </c>
      <c r="K20" s="52">
        <f t="shared" si="5"/>
        <v>323261</v>
      </c>
      <c r="L20" s="52">
        <f t="shared" si="5"/>
        <v>15203</v>
      </c>
      <c r="M20" s="52">
        <f t="shared" si="5"/>
        <v>11766</v>
      </c>
      <c r="N20" s="53">
        <f t="shared" si="5"/>
        <v>26969</v>
      </c>
      <c r="O20" s="66">
        <f t="shared" si="5"/>
        <v>898.99999999999989</v>
      </c>
      <c r="P20" s="66">
        <f t="shared" si="5"/>
        <v>1123.4999999999998</v>
      </c>
      <c r="Q20" s="47"/>
      <c r="R20" s="47"/>
      <c r="S20" s="47"/>
      <c r="V20" s="55"/>
      <c r="W20" s="55"/>
    </row>
    <row r="21" spans="1:23" ht="11.85" customHeight="1" x14ac:dyDescent="0.2">
      <c r="A21" s="67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S21" s="1"/>
    </row>
    <row r="22" spans="1:23" ht="11.85" customHeight="1" x14ac:dyDescent="0.2">
      <c r="A22" s="68"/>
      <c r="B22" s="69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</row>
    <row r="23" spans="1:23" ht="11.85" customHeight="1" x14ac:dyDescent="0.2">
      <c r="A23" s="67"/>
      <c r="B23" s="5"/>
      <c r="C23" s="71"/>
      <c r="D23" s="71"/>
      <c r="E23" s="72"/>
      <c r="F23" s="71"/>
      <c r="G23" s="71"/>
      <c r="H23" s="72"/>
      <c r="I23" s="71"/>
      <c r="J23" s="71"/>
      <c r="K23" s="71"/>
      <c r="L23" s="72"/>
      <c r="M23" s="72"/>
    </row>
    <row r="24" spans="1:23" ht="11.85" customHeight="1" x14ac:dyDescent="0.2">
      <c r="A24" s="67"/>
      <c r="B24" s="5"/>
      <c r="C24" s="71"/>
      <c r="D24" s="71"/>
      <c r="E24" s="72"/>
      <c r="F24" s="71"/>
      <c r="G24" s="71"/>
      <c r="H24" s="72"/>
      <c r="I24" s="71"/>
      <c r="J24" s="71"/>
      <c r="K24" s="71"/>
      <c r="L24" s="72"/>
      <c r="M24" s="72"/>
    </row>
    <row r="25" spans="1:23" ht="11.85" customHeight="1" x14ac:dyDescent="0.2">
      <c r="A25" s="67"/>
      <c r="B25" s="5"/>
      <c r="C25" s="71"/>
      <c r="D25" s="71"/>
      <c r="E25" s="72"/>
      <c r="F25" s="71"/>
      <c r="G25" s="71"/>
      <c r="H25" s="72"/>
      <c r="I25" s="71"/>
      <c r="J25" s="71"/>
      <c r="K25" s="71"/>
      <c r="L25" s="72"/>
      <c r="M25" s="72"/>
    </row>
    <row r="26" spans="1:23" ht="11.85" customHeight="1" x14ac:dyDescent="0.2">
      <c r="A26" s="73"/>
      <c r="B26" s="5"/>
      <c r="C26" s="71"/>
      <c r="D26" s="71"/>
      <c r="E26" s="72"/>
      <c r="F26" s="71"/>
      <c r="G26" s="71"/>
      <c r="H26" s="72"/>
      <c r="I26" s="71"/>
      <c r="J26" s="71"/>
      <c r="K26" s="71"/>
      <c r="L26" s="72"/>
      <c r="M26" s="72"/>
    </row>
    <row r="27" spans="1:23" ht="11.85" customHeight="1" x14ac:dyDescent="0.2">
      <c r="A27" s="73"/>
      <c r="B27" s="5"/>
      <c r="C27" s="71"/>
      <c r="D27" s="71"/>
      <c r="E27" s="72"/>
      <c r="F27" s="71"/>
      <c r="G27" s="71"/>
      <c r="H27" s="72"/>
      <c r="I27" s="71"/>
      <c r="J27" s="71"/>
      <c r="K27" s="71"/>
      <c r="L27" s="72"/>
      <c r="M27" s="72"/>
    </row>
    <row r="28" spans="1:23" ht="11.85" customHeight="1" x14ac:dyDescent="0.2">
      <c r="A28" s="73"/>
      <c r="B28" s="5"/>
      <c r="C28" s="71"/>
      <c r="D28" s="71"/>
      <c r="E28" s="72"/>
      <c r="F28" s="71"/>
      <c r="G28" s="71"/>
      <c r="H28" s="72"/>
      <c r="I28" s="6"/>
      <c r="J28" s="71"/>
      <c r="K28" s="71"/>
      <c r="L28" s="72"/>
      <c r="M28" s="72"/>
    </row>
    <row r="29" spans="1:23" ht="11.85" customHeight="1" x14ac:dyDescent="0.2">
      <c r="A29" s="73"/>
      <c r="B29" s="5"/>
      <c r="C29" s="71"/>
      <c r="D29" s="71"/>
      <c r="E29" s="72"/>
      <c r="F29" s="71"/>
      <c r="G29" s="71"/>
      <c r="H29" s="72"/>
      <c r="I29" s="71"/>
      <c r="J29" s="71"/>
      <c r="K29" s="71"/>
      <c r="L29" s="72"/>
      <c r="M29" s="72"/>
    </row>
    <row r="30" spans="1:23" ht="11.85" customHeight="1" x14ac:dyDescent="0.2">
      <c r="A30" s="73"/>
      <c r="B30" s="4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</row>
    <row r="31" spans="1:23" ht="11.85" customHeight="1" x14ac:dyDescent="0.2">
      <c r="A31" s="73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2"/>
    </row>
    <row r="32" spans="1:23" ht="11.85" customHeight="1" x14ac:dyDescent="0.2">
      <c r="A32" s="73"/>
      <c r="B32" s="5"/>
      <c r="C32" s="71"/>
      <c r="D32" s="71"/>
      <c r="E32" s="72"/>
      <c r="F32" s="71"/>
      <c r="G32" s="71"/>
      <c r="H32" s="72"/>
      <c r="I32" s="71"/>
      <c r="J32" s="71"/>
      <c r="K32" s="71"/>
      <c r="L32" s="72"/>
      <c r="M32" s="72"/>
    </row>
    <row r="33" spans="1:13" ht="11.85" customHeight="1" x14ac:dyDescent="0.2">
      <c r="A33" s="73"/>
      <c r="B33" s="5"/>
      <c r="C33" s="71"/>
      <c r="D33" s="71"/>
      <c r="E33" s="72"/>
      <c r="F33" s="71"/>
      <c r="G33" s="71"/>
      <c r="H33" s="72"/>
      <c r="I33" s="71"/>
      <c r="J33" s="71"/>
      <c r="K33" s="71"/>
      <c r="L33" s="72"/>
      <c r="M33" s="72"/>
    </row>
    <row r="34" spans="1:13" ht="11.85" customHeight="1" x14ac:dyDescent="0.2">
      <c r="A34" s="73"/>
      <c r="B34" s="5"/>
      <c r="C34" s="71"/>
      <c r="D34" s="71"/>
      <c r="E34" s="72"/>
      <c r="F34" s="71"/>
      <c r="G34" s="71"/>
      <c r="H34" s="72"/>
      <c r="I34" s="71"/>
      <c r="J34" s="71"/>
      <c r="K34" s="71"/>
      <c r="L34" s="72"/>
      <c r="M34" s="72"/>
    </row>
    <row r="35" spans="1:13" ht="11.85" customHeight="1" x14ac:dyDescent="0.2">
      <c r="A35" s="73"/>
      <c r="B35" s="5"/>
      <c r="C35" s="71"/>
      <c r="D35" s="71"/>
      <c r="E35" s="72"/>
      <c r="F35" s="71"/>
      <c r="G35" s="71"/>
      <c r="H35" s="72"/>
      <c r="I35" s="71"/>
      <c r="J35" s="71"/>
      <c r="K35" s="71"/>
      <c r="L35" s="72"/>
      <c r="M35" s="72"/>
    </row>
    <row r="36" spans="1:13" ht="11.85" customHeight="1" x14ac:dyDescent="0.2">
      <c r="A36" s="73"/>
      <c r="B36" s="5"/>
      <c r="C36" s="71"/>
      <c r="D36" s="71"/>
      <c r="E36" s="72"/>
      <c r="F36" s="71"/>
      <c r="G36" s="71"/>
      <c r="H36" s="72"/>
      <c r="I36" s="71"/>
      <c r="J36" s="71"/>
      <c r="K36" s="71"/>
      <c r="L36" s="72"/>
      <c r="M36" s="72"/>
    </row>
    <row r="37" spans="1:13" ht="11.85" customHeight="1" x14ac:dyDescent="0.2">
      <c r="A37" s="73"/>
      <c r="B37" s="5"/>
      <c r="C37" s="71"/>
      <c r="D37" s="71"/>
      <c r="E37" s="72"/>
      <c r="F37" s="71"/>
      <c r="G37" s="71"/>
      <c r="H37" s="72"/>
      <c r="I37" s="71"/>
      <c r="J37" s="71"/>
      <c r="K37" s="71"/>
      <c r="L37" s="72"/>
      <c r="M37" s="72"/>
    </row>
    <row r="38" spans="1:13" ht="11.85" customHeight="1" x14ac:dyDescent="0.2">
      <c r="A38" s="73"/>
      <c r="B38" s="4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</row>
    <row r="39" spans="1:13" ht="11.85" customHeight="1" x14ac:dyDescent="0.2">
      <c r="A39" s="73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2"/>
    </row>
    <row r="40" spans="1:13" ht="11.85" customHeight="1" x14ac:dyDescent="0.2">
      <c r="A40" s="73"/>
      <c r="B40" s="5"/>
      <c r="C40" s="71"/>
      <c r="D40" s="71"/>
      <c r="E40" s="72"/>
      <c r="F40" s="71"/>
      <c r="G40" s="71"/>
      <c r="H40" s="72"/>
      <c r="I40" s="71"/>
      <c r="J40" s="71"/>
      <c r="K40" s="71"/>
      <c r="L40" s="72"/>
      <c r="M40" s="72"/>
    </row>
    <row r="41" spans="1:13" ht="11.85" customHeight="1" x14ac:dyDescent="0.2">
      <c r="A41" s="73"/>
      <c r="B41" s="5"/>
      <c r="C41" s="71"/>
      <c r="D41" s="71"/>
      <c r="E41" s="72"/>
      <c r="F41" s="71"/>
      <c r="G41" s="71"/>
      <c r="H41" s="72"/>
      <c r="I41" s="71"/>
      <c r="J41" s="71"/>
      <c r="K41" s="71"/>
      <c r="L41" s="72"/>
      <c r="M41" s="72"/>
    </row>
    <row r="42" spans="1:13" ht="11.85" customHeight="1" x14ac:dyDescent="0.2">
      <c r="A42" s="73"/>
      <c r="B42" s="5"/>
      <c r="C42" s="71"/>
      <c r="D42" s="71"/>
      <c r="E42" s="72"/>
      <c r="F42" s="71"/>
      <c r="G42" s="71"/>
      <c r="H42" s="72"/>
      <c r="I42" s="71"/>
      <c r="J42" s="71"/>
      <c r="K42" s="71"/>
      <c r="L42" s="72"/>
      <c r="M42" s="72"/>
    </row>
    <row r="43" spans="1:13" ht="11.85" customHeight="1" x14ac:dyDescent="0.2">
      <c r="A43" s="73"/>
      <c r="B43" s="5"/>
      <c r="C43" s="71"/>
      <c r="D43" s="71"/>
      <c r="E43" s="72"/>
      <c r="F43" s="71"/>
      <c r="G43" s="71"/>
      <c r="H43" s="72"/>
      <c r="I43" s="71"/>
      <c r="J43" s="71"/>
      <c r="K43" s="71"/>
      <c r="L43" s="72"/>
      <c r="M43" s="72"/>
    </row>
    <row r="44" spans="1:13" ht="11.85" customHeight="1" x14ac:dyDescent="0.2">
      <c r="A44" s="73"/>
      <c r="B44" s="5"/>
      <c r="C44" s="71"/>
      <c r="D44" s="71"/>
      <c r="E44" s="72"/>
      <c r="F44" s="71"/>
      <c r="G44" s="71"/>
      <c r="H44" s="72"/>
      <c r="I44" s="71"/>
      <c r="J44" s="71"/>
      <c r="K44" s="71"/>
      <c r="L44" s="72"/>
      <c r="M44" s="72"/>
    </row>
    <row r="45" spans="1:13" ht="11.85" customHeight="1" x14ac:dyDescent="0.2">
      <c r="A45" s="73"/>
      <c r="B45" s="5"/>
      <c r="C45" s="71"/>
      <c r="D45" s="71"/>
      <c r="E45" s="72"/>
      <c r="F45" s="71"/>
      <c r="G45" s="71"/>
      <c r="H45" s="72"/>
      <c r="I45" s="71"/>
      <c r="J45" s="71"/>
      <c r="K45" s="71"/>
      <c r="L45" s="72"/>
      <c r="M45" s="72"/>
    </row>
    <row r="46" spans="1:13" ht="11.85" customHeight="1" x14ac:dyDescent="0.2">
      <c r="A46" s="73"/>
      <c r="B46" s="5"/>
      <c r="C46" s="71"/>
      <c r="D46" s="71"/>
      <c r="E46" s="72"/>
      <c r="F46" s="71"/>
      <c r="G46" s="71"/>
      <c r="H46" s="72"/>
      <c r="I46" s="71"/>
      <c r="J46" s="71"/>
      <c r="K46" s="71"/>
      <c r="L46" s="72"/>
      <c r="M46" s="72"/>
    </row>
    <row r="47" spans="1:13" ht="11.85" customHeight="1" x14ac:dyDescent="0.2">
      <c r="A47" s="73"/>
      <c r="B47" s="4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</row>
    <row r="48" spans="1:13" ht="11.85" customHeight="1" x14ac:dyDescent="0.2">
      <c r="A48" s="73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2"/>
    </row>
    <row r="49" spans="1:13" ht="11.85" customHeight="1" x14ac:dyDescent="0.2">
      <c r="A49" s="73"/>
      <c r="B49" s="5"/>
      <c r="C49" s="71"/>
      <c r="D49" s="71"/>
      <c r="E49" s="72"/>
      <c r="F49" s="71"/>
      <c r="G49" s="71"/>
      <c r="H49" s="72"/>
      <c r="I49" s="71"/>
      <c r="J49" s="71"/>
      <c r="K49" s="71"/>
      <c r="L49" s="72"/>
      <c r="M49" s="72"/>
    </row>
    <row r="50" spans="1:13" ht="11.85" customHeight="1" x14ac:dyDescent="0.2">
      <c r="A50" s="73"/>
      <c r="B50" s="5"/>
      <c r="C50" s="71"/>
      <c r="D50" s="71"/>
      <c r="E50" s="72"/>
      <c r="F50" s="71"/>
      <c r="G50" s="71"/>
      <c r="H50" s="72"/>
      <c r="I50" s="71"/>
      <c r="J50" s="71"/>
      <c r="K50" s="71"/>
      <c r="L50" s="72"/>
      <c r="M50" s="72"/>
    </row>
    <row r="51" spans="1:13" ht="11.85" customHeight="1" x14ac:dyDescent="0.2">
      <c r="A51" s="73"/>
      <c r="B51" s="5"/>
      <c r="C51" s="71"/>
      <c r="D51" s="71"/>
      <c r="E51" s="72"/>
      <c r="F51" s="71"/>
      <c r="G51" s="71"/>
      <c r="H51" s="72"/>
      <c r="I51" s="71"/>
      <c r="J51" s="71"/>
      <c r="K51" s="71"/>
      <c r="L51" s="72"/>
      <c r="M51" s="72"/>
    </row>
    <row r="52" spans="1:13" ht="11.85" customHeight="1" x14ac:dyDescent="0.2">
      <c r="A52" s="73"/>
      <c r="B52" s="5"/>
      <c r="C52" s="71"/>
      <c r="D52" s="71"/>
      <c r="E52" s="72"/>
      <c r="F52" s="71"/>
      <c r="G52" s="71"/>
      <c r="H52" s="72"/>
      <c r="I52" s="71"/>
      <c r="J52" s="71"/>
      <c r="K52" s="71"/>
      <c r="L52" s="72"/>
      <c r="M52" s="72"/>
    </row>
    <row r="53" spans="1:13" ht="11.85" customHeight="1" x14ac:dyDescent="0.2">
      <c r="A53" s="73"/>
      <c r="B53" s="5"/>
      <c r="C53" s="71"/>
      <c r="D53" s="71"/>
      <c r="E53" s="72"/>
      <c r="F53" s="71"/>
      <c r="G53" s="71"/>
      <c r="H53" s="72"/>
      <c r="I53" s="71"/>
      <c r="J53" s="71"/>
      <c r="K53" s="71"/>
      <c r="L53" s="72"/>
      <c r="M53" s="72"/>
    </row>
    <row r="54" spans="1:13" ht="11.85" customHeight="1" x14ac:dyDescent="0.2">
      <c r="A54" s="73"/>
      <c r="B54" s="5"/>
      <c r="C54" s="71"/>
      <c r="D54" s="71"/>
      <c r="E54" s="72"/>
      <c r="F54" s="71"/>
      <c r="G54" s="71"/>
      <c r="H54" s="72"/>
      <c r="I54" s="71"/>
      <c r="J54" s="71"/>
      <c r="K54" s="71"/>
      <c r="L54" s="72"/>
      <c r="M54" s="72"/>
    </row>
    <row r="55" spans="1:13" ht="11.85" customHeight="1" x14ac:dyDescent="0.2">
      <c r="A55" s="73"/>
      <c r="B55" s="4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</row>
    <row r="56" spans="1:13" ht="11.85" customHeight="1" x14ac:dyDescent="0.2">
      <c r="A56" s="73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2"/>
    </row>
    <row r="57" spans="1:13" ht="11.85" customHeight="1" x14ac:dyDescent="0.2">
      <c r="A57" s="73"/>
      <c r="B57" s="5"/>
      <c r="C57" s="71"/>
      <c r="D57" s="71"/>
      <c r="E57" s="72"/>
      <c r="F57" s="71"/>
      <c r="G57" s="71"/>
      <c r="H57" s="72"/>
      <c r="I57" s="71"/>
      <c r="J57" s="71"/>
      <c r="K57" s="71"/>
      <c r="L57" s="72"/>
      <c r="M57" s="72"/>
    </row>
    <row r="58" spans="1:13" ht="11.85" customHeight="1" x14ac:dyDescent="0.2">
      <c r="A58" s="73"/>
      <c r="B58" s="5"/>
      <c r="C58" s="71"/>
      <c r="D58" s="71"/>
      <c r="E58" s="72"/>
      <c r="F58" s="71"/>
      <c r="G58" s="71"/>
      <c r="H58" s="72"/>
      <c r="I58" s="71"/>
      <c r="J58" s="71"/>
      <c r="K58" s="71"/>
      <c r="L58" s="72"/>
      <c r="M58" s="72"/>
    </row>
    <row r="59" spans="1:13" ht="11.85" customHeight="1" x14ac:dyDescent="0.2">
      <c r="A59" s="73"/>
      <c r="B59" s="5"/>
      <c r="C59" s="71"/>
      <c r="D59" s="71"/>
      <c r="E59" s="72"/>
      <c r="F59" s="71"/>
      <c r="G59" s="71"/>
      <c r="H59" s="72"/>
      <c r="I59" s="6"/>
      <c r="J59" s="71"/>
      <c r="K59" s="71"/>
      <c r="L59" s="72"/>
      <c r="M59" s="72"/>
    </row>
    <row r="60" spans="1:13" ht="11.85" customHeight="1" x14ac:dyDescent="0.2">
      <c r="A60" s="73"/>
      <c r="B60" s="5"/>
      <c r="C60" s="71"/>
      <c r="D60" s="71"/>
      <c r="E60" s="72"/>
      <c r="F60" s="71"/>
      <c r="G60" s="71"/>
      <c r="H60" s="72"/>
      <c r="I60" s="71"/>
      <c r="J60" s="71"/>
      <c r="K60" s="71"/>
      <c r="L60" s="72"/>
      <c r="M60" s="72"/>
    </row>
    <row r="61" spans="1:13" ht="11.85" customHeight="1" x14ac:dyDescent="0.2">
      <c r="A61" s="73"/>
      <c r="B61" s="4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</row>
    <row r="62" spans="1:13" ht="11.85" customHeight="1" x14ac:dyDescent="0.2">
      <c r="A62" s="73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2"/>
    </row>
    <row r="63" spans="1:13" ht="11.85" customHeight="1" x14ac:dyDescent="0.2">
      <c r="A63" s="73"/>
      <c r="B63" s="5"/>
      <c r="C63" s="71"/>
      <c r="D63" s="71"/>
      <c r="E63" s="71"/>
      <c r="F63" s="71"/>
      <c r="G63" s="71"/>
      <c r="H63" s="71"/>
      <c r="I63" s="74"/>
      <c r="J63" s="71"/>
      <c r="K63" s="71"/>
      <c r="L63" s="72"/>
      <c r="M63" s="72"/>
    </row>
    <row r="64" spans="1:13" ht="11.85" customHeight="1" x14ac:dyDescent="0.2">
      <c r="A64" s="73"/>
      <c r="B64" s="5"/>
      <c r="C64" s="71"/>
      <c r="D64" s="71"/>
      <c r="E64" s="71"/>
      <c r="F64" s="71"/>
      <c r="G64" s="71"/>
      <c r="H64" s="71"/>
      <c r="I64" s="74"/>
      <c r="J64" s="71"/>
      <c r="K64" s="71"/>
      <c r="L64" s="72"/>
      <c r="M64" s="72"/>
    </row>
    <row r="65" spans="1:13" ht="11.85" customHeight="1" x14ac:dyDescent="0.2">
      <c r="A65" s="73"/>
      <c r="B65" s="4"/>
      <c r="C65" s="72"/>
      <c r="D65" s="72"/>
      <c r="E65" s="72"/>
      <c r="F65" s="72"/>
      <c r="G65" s="72"/>
      <c r="H65" s="72"/>
      <c r="I65" s="6"/>
      <c r="J65" s="72"/>
      <c r="K65" s="72"/>
      <c r="L65" s="72"/>
      <c r="M65" s="72"/>
    </row>
    <row r="66" spans="1:13" ht="11.85" customHeight="1" x14ac:dyDescent="0.2">
      <c r="A66" s="69"/>
      <c r="B66" s="69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</row>
    <row r="67" spans="1:13" ht="11.85" customHeight="1" x14ac:dyDescent="0.2">
      <c r="A67" s="73"/>
      <c r="B67" s="4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</row>
  </sheetData>
  <mergeCells count="8">
    <mergeCell ref="E10:G10"/>
    <mergeCell ref="L10:N10"/>
    <mergeCell ref="A4:B4"/>
    <mergeCell ref="C4:E4"/>
    <mergeCell ref="A5:B5"/>
    <mergeCell ref="C5:E5"/>
    <mergeCell ref="A6:B6"/>
    <mergeCell ref="C6:E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W67"/>
  <sheetViews>
    <sheetView workbookViewId="0">
      <selection activeCell="P20" sqref="A1:P20"/>
    </sheetView>
  </sheetViews>
  <sheetFormatPr defaultColWidth="12.5" defaultRowHeight="11.25" x14ac:dyDescent="0.2"/>
  <cols>
    <col min="1" max="1" width="4.625" style="1" customWidth="1"/>
    <col min="2" max="2" width="17.375" style="1" customWidth="1"/>
    <col min="3" max="4" width="8.625" style="2" customWidth="1"/>
    <col min="5" max="7" width="9.375" style="2" customWidth="1"/>
    <col min="8" max="14" width="8.625" style="2" customWidth="1"/>
    <col min="15" max="16" width="6.75" style="2" customWidth="1"/>
    <col min="17" max="19" width="6.625" style="2" customWidth="1"/>
    <col min="20" max="16384" width="12.5" style="1"/>
  </cols>
  <sheetData>
    <row r="1" spans="1:23" ht="11.85" customHeight="1" x14ac:dyDescent="0.2">
      <c r="A1" s="3" t="s">
        <v>154</v>
      </c>
      <c r="P1" s="4"/>
    </row>
    <row r="2" spans="1:23" ht="11.85" customHeight="1" x14ac:dyDescent="0.2">
      <c r="A2" s="3" t="s">
        <v>86</v>
      </c>
      <c r="B2" s="5"/>
      <c r="P2" s="4"/>
    </row>
    <row r="3" spans="1:23" ht="11.85" customHeight="1" x14ac:dyDescent="0.2">
      <c r="S3" s="6"/>
    </row>
    <row r="4" spans="1:23" ht="11.85" customHeight="1" x14ac:dyDescent="0.2">
      <c r="A4" s="76" t="s">
        <v>2</v>
      </c>
      <c r="B4" s="76"/>
      <c r="C4" s="77" t="s">
        <v>87</v>
      </c>
      <c r="D4" s="77"/>
      <c r="E4" s="77"/>
      <c r="G4" s="7"/>
      <c r="H4" s="8"/>
      <c r="I4" s="9" t="s">
        <v>4</v>
      </c>
      <c r="J4" s="9" t="s">
        <v>5</v>
      </c>
      <c r="K4" s="10"/>
      <c r="N4" s="11"/>
      <c r="S4" s="1"/>
    </row>
    <row r="5" spans="1:23" ht="11.85" customHeight="1" x14ac:dyDescent="0.2">
      <c r="A5" s="76" t="s">
        <v>6</v>
      </c>
      <c r="B5" s="76"/>
      <c r="C5" s="78" t="s">
        <v>88</v>
      </c>
      <c r="D5" s="78"/>
      <c r="E5" s="78"/>
      <c r="G5" s="12" t="s">
        <v>8</v>
      </c>
      <c r="H5" s="13"/>
      <c r="I5" s="14" t="s">
        <v>9</v>
      </c>
      <c r="J5" s="14" t="s">
        <v>9</v>
      </c>
      <c r="K5" s="15" t="s">
        <v>10</v>
      </c>
      <c r="M5" s="11"/>
      <c r="S5" s="1"/>
    </row>
    <row r="6" spans="1:23" ht="11.85" customHeight="1" x14ac:dyDescent="0.2">
      <c r="A6" s="76" t="s">
        <v>11</v>
      </c>
      <c r="B6" s="76"/>
      <c r="C6" s="78" t="s">
        <v>89</v>
      </c>
      <c r="D6" s="78"/>
      <c r="E6" s="78"/>
      <c r="G6" s="16" t="s">
        <v>13</v>
      </c>
      <c r="H6" s="17"/>
      <c r="I6" s="18">
        <v>3989</v>
      </c>
      <c r="J6" s="18">
        <v>1083</v>
      </c>
      <c r="K6" s="19">
        <f>SUM(I6:J6)</f>
        <v>5072</v>
      </c>
      <c r="R6" s="1"/>
      <c r="S6" s="1"/>
    </row>
    <row r="7" spans="1:23" ht="11.85" customHeight="1" x14ac:dyDescent="0.2">
      <c r="A7" s="5"/>
      <c r="B7" s="20"/>
      <c r="C7" s="21"/>
      <c r="D7" s="22"/>
      <c r="E7" s="22"/>
      <c r="G7" s="23"/>
      <c r="H7" s="13"/>
      <c r="I7" s="24"/>
      <c r="J7" s="24"/>
      <c r="K7" s="25"/>
      <c r="R7" s="1"/>
      <c r="S7" s="1"/>
    </row>
    <row r="8" spans="1:23" ht="11.85" customHeight="1" x14ac:dyDescent="0.2">
      <c r="C8" s="26"/>
      <c r="D8" s="13"/>
      <c r="K8" s="27"/>
      <c r="P8" s="1"/>
      <c r="Q8" s="1"/>
      <c r="R8" s="1"/>
      <c r="S8" s="1"/>
    </row>
    <row r="9" spans="1:23" ht="11.85" customHeight="1" x14ac:dyDescent="0.2">
      <c r="A9" s="28"/>
      <c r="B9" s="29"/>
      <c r="C9" s="30"/>
      <c r="D9" s="30"/>
      <c r="E9" s="30"/>
      <c r="F9" s="30"/>
      <c r="G9" s="30"/>
      <c r="H9" s="30"/>
      <c r="I9" s="30"/>
      <c r="J9" s="30"/>
      <c r="K9" s="31" t="s">
        <v>14</v>
      </c>
      <c r="L9" s="32"/>
      <c r="M9" s="33"/>
      <c r="N9" s="33"/>
      <c r="O9" s="30"/>
      <c r="P9" s="34"/>
      <c r="Q9" s="1"/>
      <c r="R9" s="1"/>
      <c r="S9" s="1"/>
    </row>
    <row r="10" spans="1:23" ht="11.85" customHeight="1" x14ac:dyDescent="0.2">
      <c r="A10" s="35"/>
      <c r="B10" s="36"/>
      <c r="C10" s="14" t="s">
        <v>15</v>
      </c>
      <c r="D10" s="14" t="s">
        <v>15</v>
      </c>
      <c r="E10" s="75" t="s">
        <v>16</v>
      </c>
      <c r="F10" s="75"/>
      <c r="G10" s="75"/>
      <c r="H10" s="37" t="s">
        <v>17</v>
      </c>
      <c r="I10" s="38"/>
      <c r="J10" s="38"/>
      <c r="K10" s="14" t="s">
        <v>18</v>
      </c>
      <c r="L10" s="75" t="s">
        <v>19</v>
      </c>
      <c r="M10" s="75"/>
      <c r="N10" s="75"/>
      <c r="O10" s="13"/>
      <c r="P10" s="39"/>
      <c r="Q10" s="1"/>
      <c r="R10" s="1"/>
      <c r="S10" s="1"/>
    </row>
    <row r="11" spans="1:23" ht="11.85" customHeight="1" x14ac:dyDescent="0.2">
      <c r="A11" s="40" t="s">
        <v>20</v>
      </c>
      <c r="B11" s="36"/>
      <c r="C11" s="14" t="s">
        <v>21</v>
      </c>
      <c r="D11" s="14" t="s">
        <v>22</v>
      </c>
      <c r="E11" s="14" t="s">
        <v>4</v>
      </c>
      <c r="F11" s="14" t="s">
        <v>5</v>
      </c>
      <c r="G11" s="13"/>
      <c r="H11" s="14" t="s">
        <v>4</v>
      </c>
      <c r="I11" s="14" t="s">
        <v>5</v>
      </c>
      <c r="J11" s="13"/>
      <c r="K11" s="14" t="s">
        <v>23</v>
      </c>
      <c r="L11" s="14" t="s">
        <v>4</v>
      </c>
      <c r="M11" s="14" t="s">
        <v>5</v>
      </c>
      <c r="N11" s="13"/>
      <c r="O11" s="13"/>
      <c r="P11" s="39"/>
      <c r="Q11" s="1"/>
      <c r="R11" s="1"/>
      <c r="S11" s="1"/>
      <c r="V11" s="4"/>
      <c r="W11" s="4"/>
    </row>
    <row r="12" spans="1:23" ht="11.85" customHeight="1" x14ac:dyDescent="0.2">
      <c r="A12" s="41" t="s">
        <v>24</v>
      </c>
      <c r="B12" s="42"/>
      <c r="C12" s="43" t="s">
        <v>25</v>
      </c>
      <c r="D12" s="43" t="s">
        <v>25</v>
      </c>
      <c r="E12" s="43" t="s">
        <v>9</v>
      </c>
      <c r="F12" s="43" t="s">
        <v>9</v>
      </c>
      <c r="G12" s="43" t="s">
        <v>10</v>
      </c>
      <c r="H12" s="43" t="s">
        <v>9</v>
      </c>
      <c r="I12" s="43" t="s">
        <v>9</v>
      </c>
      <c r="J12" s="43" t="s">
        <v>10</v>
      </c>
      <c r="K12" s="43" t="s">
        <v>26</v>
      </c>
      <c r="L12" s="43" t="s">
        <v>9</v>
      </c>
      <c r="M12" s="43" t="s">
        <v>9</v>
      </c>
      <c r="N12" s="44" t="s">
        <v>10</v>
      </c>
      <c r="O12" s="44" t="s">
        <v>27</v>
      </c>
      <c r="P12" s="45" t="s">
        <v>28</v>
      </c>
      <c r="Q12" s="1"/>
      <c r="R12" s="1"/>
      <c r="S12" s="1"/>
      <c r="V12" s="4"/>
      <c r="W12" s="4"/>
    </row>
    <row r="13" spans="1:23" s="46" customFormat="1" ht="27.95" customHeight="1" x14ac:dyDescent="0.15">
      <c r="A13" s="49" t="s">
        <v>29</v>
      </c>
      <c r="B13" s="50" t="s">
        <v>30</v>
      </c>
      <c r="C13" s="51">
        <v>180</v>
      </c>
      <c r="D13" s="51">
        <v>825</v>
      </c>
      <c r="E13" s="51">
        <v>9430</v>
      </c>
      <c r="F13" s="51">
        <v>2429</v>
      </c>
      <c r="G13" s="52">
        <f t="shared" ref="G13:G19" si="0">SUM(E13:F13)</f>
        <v>11859</v>
      </c>
      <c r="H13" s="51">
        <v>537838</v>
      </c>
      <c r="I13" s="51">
        <v>130734</v>
      </c>
      <c r="J13" s="52">
        <f t="shared" ref="J13:J19" si="1">SUM(H13:I13)</f>
        <v>668572</v>
      </c>
      <c r="K13" s="51">
        <v>0</v>
      </c>
      <c r="L13" s="51">
        <v>30143</v>
      </c>
      <c r="M13" s="51">
        <v>7589</v>
      </c>
      <c r="N13" s="53">
        <f t="shared" ref="N13:N19" si="2">SUM(L13:M13)</f>
        <v>37732</v>
      </c>
      <c r="O13" s="54">
        <f t="shared" ref="O13:O19" si="3">ROUND(N13/30,1)</f>
        <v>1257.7</v>
      </c>
      <c r="P13" s="54">
        <f t="shared" ref="P13:P19" si="4">ROUND(J13/480,1)</f>
        <v>1392.9</v>
      </c>
      <c r="Q13" s="47"/>
      <c r="R13" s="47"/>
      <c r="S13" s="47"/>
      <c r="V13" s="55"/>
      <c r="W13" s="55"/>
    </row>
    <row r="14" spans="1:23" s="46" customFormat="1" ht="27.95" customHeight="1" x14ac:dyDescent="0.15">
      <c r="A14" s="49" t="s">
        <v>31</v>
      </c>
      <c r="B14" s="56" t="s">
        <v>32</v>
      </c>
      <c r="C14" s="51">
        <v>125</v>
      </c>
      <c r="D14" s="51">
        <v>309</v>
      </c>
      <c r="E14" s="51">
        <v>2577</v>
      </c>
      <c r="F14" s="51">
        <v>498</v>
      </c>
      <c r="G14" s="52">
        <f t="shared" si="0"/>
        <v>3075</v>
      </c>
      <c r="H14" s="51">
        <v>136114</v>
      </c>
      <c r="I14" s="51">
        <v>25778</v>
      </c>
      <c r="J14" s="52">
        <f t="shared" si="1"/>
        <v>161892</v>
      </c>
      <c r="K14" s="51">
        <v>161892</v>
      </c>
      <c r="L14" s="51">
        <v>7613</v>
      </c>
      <c r="M14" s="51">
        <v>1471</v>
      </c>
      <c r="N14" s="53">
        <f t="shared" si="2"/>
        <v>9084</v>
      </c>
      <c r="O14" s="54">
        <f t="shared" si="3"/>
        <v>302.8</v>
      </c>
      <c r="P14" s="54">
        <f t="shared" si="4"/>
        <v>337.3</v>
      </c>
      <c r="Q14" s="47"/>
      <c r="R14" s="47"/>
      <c r="S14" s="47"/>
      <c r="V14" s="55"/>
      <c r="W14" s="55"/>
    </row>
    <row r="15" spans="1:23" s="46" customFormat="1" ht="27.95" customHeight="1" x14ac:dyDescent="0.15">
      <c r="A15" s="49" t="s">
        <v>33</v>
      </c>
      <c r="B15" s="56" t="s">
        <v>34</v>
      </c>
      <c r="C15" s="51">
        <v>71</v>
      </c>
      <c r="D15" s="51">
        <v>156</v>
      </c>
      <c r="E15" s="51">
        <v>979</v>
      </c>
      <c r="F15" s="51">
        <v>193</v>
      </c>
      <c r="G15" s="52">
        <f t="shared" si="0"/>
        <v>1172</v>
      </c>
      <c r="H15" s="51">
        <v>71826</v>
      </c>
      <c r="I15" s="51">
        <v>16656</v>
      </c>
      <c r="J15" s="52">
        <f t="shared" si="1"/>
        <v>88482</v>
      </c>
      <c r="K15" s="51">
        <v>88482</v>
      </c>
      <c r="L15" s="51">
        <v>2593</v>
      </c>
      <c r="M15" s="51">
        <v>490</v>
      </c>
      <c r="N15" s="53">
        <f t="shared" si="2"/>
        <v>3083</v>
      </c>
      <c r="O15" s="54">
        <f t="shared" si="3"/>
        <v>102.8</v>
      </c>
      <c r="P15" s="54">
        <f t="shared" si="4"/>
        <v>184.3</v>
      </c>
      <c r="Q15" s="47"/>
      <c r="R15" s="47"/>
      <c r="S15" s="47"/>
      <c r="V15" s="55"/>
      <c r="W15" s="55"/>
    </row>
    <row r="16" spans="1:23" s="46" customFormat="1" ht="27.95" customHeight="1" x14ac:dyDescent="0.15">
      <c r="A16" s="49" t="s">
        <v>35</v>
      </c>
      <c r="B16" s="50" t="s">
        <v>36</v>
      </c>
      <c r="C16" s="51">
        <v>84</v>
      </c>
      <c r="D16" s="51">
        <v>275</v>
      </c>
      <c r="E16" s="51">
        <v>2504</v>
      </c>
      <c r="F16" s="51">
        <v>843</v>
      </c>
      <c r="G16" s="52">
        <f t="shared" si="0"/>
        <v>3347</v>
      </c>
      <c r="H16" s="51">
        <v>162130</v>
      </c>
      <c r="I16" s="51">
        <v>60108</v>
      </c>
      <c r="J16" s="52">
        <f t="shared" si="1"/>
        <v>222238</v>
      </c>
      <c r="K16" s="51">
        <v>222238</v>
      </c>
      <c r="L16" s="51">
        <v>6065</v>
      </c>
      <c r="M16" s="51">
        <v>2074</v>
      </c>
      <c r="N16" s="53">
        <f t="shared" si="2"/>
        <v>8139</v>
      </c>
      <c r="O16" s="54">
        <f t="shared" si="3"/>
        <v>271.3</v>
      </c>
      <c r="P16" s="54">
        <f t="shared" si="4"/>
        <v>463</v>
      </c>
      <c r="Q16" s="47"/>
      <c r="R16" s="47"/>
      <c r="S16" s="47"/>
      <c r="V16" s="55"/>
      <c r="W16" s="55"/>
    </row>
    <row r="17" spans="1:23" s="46" customFormat="1" ht="27.95" customHeight="1" x14ac:dyDescent="0.15">
      <c r="A17" s="49" t="s">
        <v>37</v>
      </c>
      <c r="B17" s="56" t="s">
        <v>38</v>
      </c>
      <c r="C17" s="51">
        <v>8</v>
      </c>
      <c r="D17" s="51">
        <v>98</v>
      </c>
      <c r="E17" s="51">
        <v>1067</v>
      </c>
      <c r="F17" s="51">
        <v>215</v>
      </c>
      <c r="G17" s="52">
        <f t="shared" si="0"/>
        <v>1282</v>
      </c>
      <c r="H17" s="51">
        <v>64756</v>
      </c>
      <c r="I17" s="51">
        <v>13121</v>
      </c>
      <c r="J17" s="52">
        <f t="shared" si="1"/>
        <v>77877</v>
      </c>
      <c r="K17" s="51">
        <v>0</v>
      </c>
      <c r="L17" s="51">
        <v>3855</v>
      </c>
      <c r="M17" s="51">
        <v>781</v>
      </c>
      <c r="N17" s="53">
        <f t="shared" si="2"/>
        <v>4636</v>
      </c>
      <c r="O17" s="54">
        <f t="shared" si="3"/>
        <v>154.5</v>
      </c>
      <c r="P17" s="54">
        <f t="shared" si="4"/>
        <v>162.19999999999999</v>
      </c>
      <c r="Q17" s="47"/>
      <c r="R17" s="47"/>
      <c r="S17" s="47"/>
      <c r="V17" s="55"/>
      <c r="W17" s="55"/>
    </row>
    <row r="18" spans="1:23" s="46" customFormat="1" ht="27.95" customHeight="1" x14ac:dyDescent="0.15">
      <c r="A18" s="48">
        <v>1.6</v>
      </c>
      <c r="B18" s="50" t="s">
        <v>39</v>
      </c>
      <c r="C18" s="51">
        <v>4</v>
      </c>
      <c r="D18" s="51">
        <v>10</v>
      </c>
      <c r="E18" s="51">
        <v>102</v>
      </c>
      <c r="F18" s="51">
        <v>13</v>
      </c>
      <c r="G18" s="52">
        <f t="shared" si="0"/>
        <v>115</v>
      </c>
      <c r="H18" s="51">
        <v>3377</v>
      </c>
      <c r="I18" s="51">
        <v>538</v>
      </c>
      <c r="J18" s="52">
        <f t="shared" si="1"/>
        <v>3915</v>
      </c>
      <c r="K18" s="57"/>
      <c r="L18" s="51">
        <v>235</v>
      </c>
      <c r="M18" s="51">
        <v>32</v>
      </c>
      <c r="N18" s="53">
        <f t="shared" si="2"/>
        <v>267</v>
      </c>
      <c r="O18" s="54">
        <f t="shared" si="3"/>
        <v>8.9</v>
      </c>
      <c r="P18" s="54">
        <f t="shared" si="4"/>
        <v>8.1999999999999993</v>
      </c>
      <c r="Q18" s="47"/>
      <c r="R18" s="47"/>
      <c r="S18" s="47"/>
      <c r="V18" s="55"/>
      <c r="W18" s="55"/>
    </row>
    <row r="19" spans="1:23" s="46" customFormat="1" ht="27.95" customHeight="1" x14ac:dyDescent="0.15">
      <c r="A19" s="58">
        <v>1.7</v>
      </c>
      <c r="B19" s="59" t="s">
        <v>40</v>
      </c>
      <c r="C19" s="60">
        <v>6</v>
      </c>
      <c r="D19" s="60">
        <v>28</v>
      </c>
      <c r="E19" s="60">
        <v>464</v>
      </c>
      <c r="F19" s="60">
        <v>126</v>
      </c>
      <c r="G19" s="61">
        <f t="shared" si="0"/>
        <v>590</v>
      </c>
      <c r="H19" s="60">
        <v>868</v>
      </c>
      <c r="I19" s="60">
        <v>52</v>
      </c>
      <c r="J19" s="61">
        <f t="shared" si="1"/>
        <v>920</v>
      </c>
      <c r="K19" s="62"/>
      <c r="L19" s="60">
        <v>68</v>
      </c>
      <c r="M19" s="60">
        <v>5</v>
      </c>
      <c r="N19" s="63">
        <f t="shared" si="2"/>
        <v>73</v>
      </c>
      <c r="O19" s="64">
        <f t="shared" si="3"/>
        <v>2.4</v>
      </c>
      <c r="P19" s="64">
        <f t="shared" si="4"/>
        <v>1.9</v>
      </c>
      <c r="Q19" s="47"/>
      <c r="R19" s="47"/>
      <c r="S19" s="47"/>
      <c r="V19" s="55"/>
      <c r="W19" s="55"/>
    </row>
    <row r="20" spans="1:23" s="46" customFormat="1" ht="27.95" customHeight="1" x14ac:dyDescent="0.15">
      <c r="A20" s="49" t="s">
        <v>41</v>
      </c>
      <c r="B20" s="65" t="s">
        <v>10</v>
      </c>
      <c r="C20" s="52">
        <f t="shared" ref="C20:P20" si="5">SUM(C13:C19)</f>
        <v>478</v>
      </c>
      <c r="D20" s="52">
        <f t="shared" si="5"/>
        <v>1701</v>
      </c>
      <c r="E20" s="52">
        <f t="shared" si="5"/>
        <v>17123</v>
      </c>
      <c r="F20" s="52">
        <f t="shared" si="5"/>
        <v>4317</v>
      </c>
      <c r="G20" s="52">
        <f t="shared" si="5"/>
        <v>21440</v>
      </c>
      <c r="H20" s="52">
        <f t="shared" si="5"/>
        <v>976909</v>
      </c>
      <c r="I20" s="52">
        <f t="shared" si="5"/>
        <v>246987</v>
      </c>
      <c r="J20" s="52">
        <f t="shared" si="5"/>
        <v>1223896</v>
      </c>
      <c r="K20" s="52">
        <f t="shared" si="5"/>
        <v>472612</v>
      </c>
      <c r="L20" s="52">
        <f t="shared" si="5"/>
        <v>50572</v>
      </c>
      <c r="M20" s="52">
        <f t="shared" si="5"/>
        <v>12442</v>
      </c>
      <c r="N20" s="53">
        <f t="shared" si="5"/>
        <v>63014</v>
      </c>
      <c r="O20" s="66">
        <f t="shared" si="5"/>
        <v>2100.4</v>
      </c>
      <c r="P20" s="66">
        <f t="shared" si="5"/>
        <v>2549.7999999999997</v>
      </c>
      <c r="Q20" s="47"/>
      <c r="R20" s="47"/>
      <c r="S20" s="47"/>
      <c r="V20" s="55"/>
      <c r="W20" s="55"/>
    </row>
    <row r="21" spans="1:23" ht="11.85" customHeight="1" x14ac:dyDescent="0.2">
      <c r="A21" s="67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S21" s="1"/>
    </row>
    <row r="22" spans="1:23" ht="11.85" customHeight="1" x14ac:dyDescent="0.2">
      <c r="A22" s="68"/>
      <c r="B22" s="69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</row>
    <row r="23" spans="1:23" ht="11.85" customHeight="1" x14ac:dyDescent="0.2">
      <c r="A23" s="67"/>
      <c r="B23" s="5"/>
      <c r="C23" s="71"/>
      <c r="D23" s="71"/>
      <c r="E23" s="72"/>
      <c r="F23" s="71"/>
      <c r="G23" s="71"/>
      <c r="H23" s="72"/>
      <c r="I23" s="71"/>
      <c r="J23" s="71"/>
      <c r="K23" s="71"/>
      <c r="L23" s="72"/>
      <c r="M23" s="72"/>
    </row>
    <row r="24" spans="1:23" ht="11.85" customHeight="1" x14ac:dyDescent="0.2">
      <c r="A24" s="67"/>
      <c r="B24" s="5"/>
      <c r="C24" s="71"/>
      <c r="D24" s="71"/>
      <c r="E24" s="72"/>
      <c r="F24" s="71"/>
      <c r="G24" s="71"/>
      <c r="H24" s="72"/>
      <c r="I24" s="71"/>
      <c r="J24" s="71"/>
      <c r="K24" s="71"/>
      <c r="L24" s="72"/>
      <c r="M24" s="72"/>
    </row>
    <row r="25" spans="1:23" ht="11.85" customHeight="1" x14ac:dyDescent="0.2">
      <c r="A25" s="67"/>
      <c r="B25" s="5"/>
      <c r="C25" s="71"/>
      <c r="D25" s="71"/>
      <c r="E25" s="72"/>
      <c r="F25" s="71"/>
      <c r="G25" s="71"/>
      <c r="H25" s="72"/>
      <c r="I25" s="71"/>
      <c r="J25" s="71"/>
      <c r="K25" s="71"/>
      <c r="L25" s="72"/>
      <c r="M25" s="72"/>
    </row>
    <row r="26" spans="1:23" ht="11.85" customHeight="1" x14ac:dyDescent="0.2">
      <c r="A26" s="73"/>
      <c r="B26" s="5"/>
      <c r="C26" s="71"/>
      <c r="D26" s="71"/>
      <c r="E26" s="72"/>
      <c r="F26" s="71"/>
      <c r="G26" s="71"/>
      <c r="H26" s="72"/>
      <c r="I26" s="71"/>
      <c r="J26" s="71"/>
      <c r="K26" s="71"/>
      <c r="L26" s="72"/>
      <c r="M26" s="72"/>
    </row>
    <row r="27" spans="1:23" ht="11.85" customHeight="1" x14ac:dyDescent="0.2">
      <c r="A27" s="73"/>
      <c r="B27" s="5"/>
      <c r="C27" s="71"/>
      <c r="D27" s="71"/>
      <c r="E27" s="72"/>
      <c r="F27" s="71"/>
      <c r="G27" s="71"/>
      <c r="H27" s="72"/>
      <c r="I27" s="71"/>
      <c r="J27" s="71"/>
      <c r="K27" s="71"/>
      <c r="L27" s="72"/>
      <c r="M27" s="72"/>
    </row>
    <row r="28" spans="1:23" ht="11.85" customHeight="1" x14ac:dyDescent="0.2">
      <c r="A28" s="73"/>
      <c r="B28" s="5"/>
      <c r="C28" s="71"/>
      <c r="D28" s="71"/>
      <c r="E28" s="72"/>
      <c r="F28" s="71"/>
      <c r="G28" s="71"/>
      <c r="H28" s="72"/>
      <c r="I28" s="6"/>
      <c r="J28" s="71"/>
      <c r="K28" s="71"/>
      <c r="L28" s="72"/>
      <c r="M28" s="72"/>
    </row>
    <row r="29" spans="1:23" ht="11.85" customHeight="1" x14ac:dyDescent="0.2">
      <c r="A29" s="73"/>
      <c r="B29" s="5"/>
      <c r="C29" s="71"/>
      <c r="D29" s="71"/>
      <c r="E29" s="72"/>
      <c r="F29" s="71"/>
      <c r="G29" s="71"/>
      <c r="H29" s="72"/>
      <c r="I29" s="71"/>
      <c r="J29" s="71"/>
      <c r="K29" s="71"/>
      <c r="L29" s="72"/>
      <c r="M29" s="72"/>
    </row>
    <row r="30" spans="1:23" ht="11.85" customHeight="1" x14ac:dyDescent="0.2">
      <c r="A30" s="73"/>
      <c r="B30" s="4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</row>
    <row r="31" spans="1:23" ht="11.85" customHeight="1" x14ac:dyDescent="0.2">
      <c r="A31" s="73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2"/>
    </row>
    <row r="32" spans="1:23" ht="11.85" customHeight="1" x14ac:dyDescent="0.2">
      <c r="A32" s="73"/>
      <c r="B32" s="5"/>
      <c r="C32" s="71"/>
      <c r="D32" s="71"/>
      <c r="E32" s="72"/>
      <c r="F32" s="71"/>
      <c r="G32" s="71"/>
      <c r="H32" s="72"/>
      <c r="I32" s="71"/>
      <c r="J32" s="71"/>
      <c r="K32" s="71"/>
      <c r="L32" s="72"/>
      <c r="M32" s="72"/>
    </row>
    <row r="33" spans="1:13" ht="11.85" customHeight="1" x14ac:dyDescent="0.2">
      <c r="A33" s="73"/>
      <c r="B33" s="5"/>
      <c r="C33" s="71"/>
      <c r="D33" s="71"/>
      <c r="E33" s="72"/>
      <c r="F33" s="71"/>
      <c r="G33" s="71"/>
      <c r="H33" s="72"/>
      <c r="I33" s="71"/>
      <c r="J33" s="71"/>
      <c r="K33" s="71"/>
      <c r="L33" s="72"/>
      <c r="M33" s="72"/>
    </row>
    <row r="34" spans="1:13" ht="11.85" customHeight="1" x14ac:dyDescent="0.2">
      <c r="A34" s="73"/>
      <c r="B34" s="5"/>
      <c r="C34" s="71"/>
      <c r="D34" s="71"/>
      <c r="E34" s="72"/>
      <c r="F34" s="71"/>
      <c r="G34" s="71"/>
      <c r="H34" s="72"/>
      <c r="I34" s="71"/>
      <c r="J34" s="71"/>
      <c r="K34" s="71"/>
      <c r="L34" s="72"/>
      <c r="M34" s="72"/>
    </row>
    <row r="35" spans="1:13" ht="11.85" customHeight="1" x14ac:dyDescent="0.2">
      <c r="A35" s="73"/>
      <c r="B35" s="5"/>
      <c r="C35" s="71"/>
      <c r="D35" s="71"/>
      <c r="E35" s="72"/>
      <c r="F35" s="71"/>
      <c r="G35" s="71"/>
      <c r="H35" s="72"/>
      <c r="I35" s="71"/>
      <c r="J35" s="71"/>
      <c r="K35" s="71"/>
      <c r="L35" s="72"/>
      <c r="M35" s="72"/>
    </row>
    <row r="36" spans="1:13" ht="11.85" customHeight="1" x14ac:dyDescent="0.2">
      <c r="A36" s="73"/>
      <c r="B36" s="5"/>
      <c r="C36" s="71"/>
      <c r="D36" s="71"/>
      <c r="E36" s="72"/>
      <c r="F36" s="71"/>
      <c r="G36" s="71"/>
      <c r="H36" s="72"/>
      <c r="I36" s="71"/>
      <c r="J36" s="71"/>
      <c r="K36" s="71"/>
      <c r="L36" s="72"/>
      <c r="M36" s="72"/>
    </row>
    <row r="37" spans="1:13" ht="11.85" customHeight="1" x14ac:dyDescent="0.2">
      <c r="A37" s="73"/>
      <c r="B37" s="5"/>
      <c r="C37" s="71"/>
      <c r="D37" s="71"/>
      <c r="E37" s="72"/>
      <c r="F37" s="71"/>
      <c r="G37" s="71"/>
      <c r="H37" s="72"/>
      <c r="I37" s="71"/>
      <c r="J37" s="71"/>
      <c r="K37" s="71"/>
      <c r="L37" s="72"/>
      <c r="M37" s="72"/>
    </row>
    <row r="38" spans="1:13" ht="11.85" customHeight="1" x14ac:dyDescent="0.2">
      <c r="A38" s="73"/>
      <c r="B38" s="4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</row>
    <row r="39" spans="1:13" ht="11.85" customHeight="1" x14ac:dyDescent="0.2">
      <c r="A39" s="73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2"/>
    </row>
    <row r="40" spans="1:13" ht="11.85" customHeight="1" x14ac:dyDescent="0.2">
      <c r="A40" s="73"/>
      <c r="B40" s="5"/>
      <c r="C40" s="71"/>
      <c r="D40" s="71"/>
      <c r="E40" s="72"/>
      <c r="F40" s="71"/>
      <c r="G40" s="71"/>
      <c r="H40" s="72"/>
      <c r="I40" s="71"/>
      <c r="J40" s="71"/>
      <c r="K40" s="71"/>
      <c r="L40" s="72"/>
      <c r="M40" s="72"/>
    </row>
    <row r="41" spans="1:13" ht="11.85" customHeight="1" x14ac:dyDescent="0.2">
      <c r="A41" s="73"/>
      <c r="B41" s="5"/>
      <c r="C41" s="71"/>
      <c r="D41" s="71"/>
      <c r="E41" s="72"/>
      <c r="F41" s="71"/>
      <c r="G41" s="71"/>
      <c r="H41" s="72"/>
      <c r="I41" s="71"/>
      <c r="J41" s="71"/>
      <c r="K41" s="71"/>
      <c r="L41" s="72"/>
      <c r="M41" s="72"/>
    </row>
    <row r="42" spans="1:13" ht="11.85" customHeight="1" x14ac:dyDescent="0.2">
      <c r="A42" s="73"/>
      <c r="B42" s="5"/>
      <c r="C42" s="71"/>
      <c r="D42" s="71"/>
      <c r="E42" s="72"/>
      <c r="F42" s="71"/>
      <c r="G42" s="71"/>
      <c r="H42" s="72"/>
      <c r="I42" s="71"/>
      <c r="J42" s="71"/>
      <c r="K42" s="71"/>
      <c r="L42" s="72"/>
      <c r="M42" s="72"/>
    </row>
    <row r="43" spans="1:13" ht="11.85" customHeight="1" x14ac:dyDescent="0.2">
      <c r="A43" s="73"/>
      <c r="B43" s="5"/>
      <c r="C43" s="71"/>
      <c r="D43" s="71"/>
      <c r="E43" s="72"/>
      <c r="F43" s="71"/>
      <c r="G43" s="71"/>
      <c r="H43" s="72"/>
      <c r="I43" s="71"/>
      <c r="J43" s="71"/>
      <c r="K43" s="71"/>
      <c r="L43" s="72"/>
      <c r="M43" s="72"/>
    </row>
    <row r="44" spans="1:13" ht="11.85" customHeight="1" x14ac:dyDescent="0.2">
      <c r="A44" s="73"/>
      <c r="B44" s="5"/>
      <c r="C44" s="71"/>
      <c r="D44" s="71"/>
      <c r="E44" s="72"/>
      <c r="F44" s="71"/>
      <c r="G44" s="71"/>
      <c r="H44" s="72"/>
      <c r="I44" s="71"/>
      <c r="J44" s="71"/>
      <c r="K44" s="71"/>
      <c r="L44" s="72"/>
      <c r="M44" s="72"/>
    </row>
    <row r="45" spans="1:13" ht="11.85" customHeight="1" x14ac:dyDescent="0.2">
      <c r="A45" s="73"/>
      <c r="B45" s="5"/>
      <c r="C45" s="71"/>
      <c r="D45" s="71"/>
      <c r="E45" s="72"/>
      <c r="F45" s="71"/>
      <c r="G45" s="71"/>
      <c r="H45" s="72"/>
      <c r="I45" s="71"/>
      <c r="J45" s="71"/>
      <c r="K45" s="71"/>
      <c r="L45" s="72"/>
      <c r="M45" s="72"/>
    </row>
    <row r="46" spans="1:13" ht="11.85" customHeight="1" x14ac:dyDescent="0.2">
      <c r="A46" s="73"/>
      <c r="B46" s="5"/>
      <c r="C46" s="71"/>
      <c r="D46" s="71"/>
      <c r="E46" s="72"/>
      <c r="F46" s="71"/>
      <c r="G46" s="71"/>
      <c r="H46" s="72"/>
      <c r="I46" s="71"/>
      <c r="J46" s="71"/>
      <c r="K46" s="71"/>
      <c r="L46" s="72"/>
      <c r="M46" s="72"/>
    </row>
    <row r="47" spans="1:13" ht="11.85" customHeight="1" x14ac:dyDescent="0.2">
      <c r="A47" s="73"/>
      <c r="B47" s="4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</row>
    <row r="48" spans="1:13" ht="11.85" customHeight="1" x14ac:dyDescent="0.2">
      <c r="A48" s="73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2"/>
    </row>
    <row r="49" spans="1:13" ht="11.85" customHeight="1" x14ac:dyDescent="0.2">
      <c r="A49" s="73"/>
      <c r="B49" s="5"/>
      <c r="C49" s="71"/>
      <c r="D49" s="71"/>
      <c r="E49" s="72"/>
      <c r="F49" s="71"/>
      <c r="G49" s="71"/>
      <c r="H49" s="72"/>
      <c r="I49" s="71"/>
      <c r="J49" s="71"/>
      <c r="K49" s="71"/>
      <c r="L49" s="72"/>
      <c r="M49" s="72"/>
    </row>
    <row r="50" spans="1:13" ht="11.85" customHeight="1" x14ac:dyDescent="0.2">
      <c r="A50" s="73"/>
      <c r="B50" s="5"/>
      <c r="C50" s="71"/>
      <c r="D50" s="71"/>
      <c r="E50" s="72"/>
      <c r="F50" s="71"/>
      <c r="G50" s="71"/>
      <c r="H50" s="72"/>
      <c r="I50" s="71"/>
      <c r="J50" s="71"/>
      <c r="K50" s="71"/>
      <c r="L50" s="72"/>
      <c r="M50" s="72"/>
    </row>
    <row r="51" spans="1:13" ht="11.85" customHeight="1" x14ac:dyDescent="0.2">
      <c r="A51" s="73"/>
      <c r="B51" s="5"/>
      <c r="C51" s="71"/>
      <c r="D51" s="71"/>
      <c r="E51" s="72"/>
      <c r="F51" s="71"/>
      <c r="G51" s="71"/>
      <c r="H51" s="72"/>
      <c r="I51" s="71"/>
      <c r="J51" s="71"/>
      <c r="K51" s="71"/>
      <c r="L51" s="72"/>
      <c r="M51" s="72"/>
    </row>
    <row r="52" spans="1:13" ht="11.85" customHeight="1" x14ac:dyDescent="0.2">
      <c r="A52" s="73"/>
      <c r="B52" s="5"/>
      <c r="C52" s="71"/>
      <c r="D52" s="71"/>
      <c r="E52" s="72"/>
      <c r="F52" s="71"/>
      <c r="G52" s="71"/>
      <c r="H52" s="72"/>
      <c r="I52" s="71"/>
      <c r="J52" s="71"/>
      <c r="K52" s="71"/>
      <c r="L52" s="72"/>
      <c r="M52" s="72"/>
    </row>
    <row r="53" spans="1:13" ht="11.85" customHeight="1" x14ac:dyDescent="0.2">
      <c r="A53" s="73"/>
      <c r="B53" s="5"/>
      <c r="C53" s="71"/>
      <c r="D53" s="71"/>
      <c r="E53" s="72"/>
      <c r="F53" s="71"/>
      <c r="G53" s="71"/>
      <c r="H53" s="72"/>
      <c r="I53" s="71"/>
      <c r="J53" s="71"/>
      <c r="K53" s="71"/>
      <c r="L53" s="72"/>
      <c r="M53" s="72"/>
    </row>
    <row r="54" spans="1:13" ht="11.85" customHeight="1" x14ac:dyDescent="0.2">
      <c r="A54" s="73"/>
      <c r="B54" s="5"/>
      <c r="C54" s="71"/>
      <c r="D54" s="71"/>
      <c r="E54" s="72"/>
      <c r="F54" s="71"/>
      <c r="G54" s="71"/>
      <c r="H54" s="72"/>
      <c r="I54" s="71"/>
      <c r="J54" s="71"/>
      <c r="K54" s="71"/>
      <c r="L54" s="72"/>
      <c r="M54" s="72"/>
    </row>
    <row r="55" spans="1:13" ht="11.85" customHeight="1" x14ac:dyDescent="0.2">
      <c r="A55" s="73"/>
      <c r="B55" s="4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</row>
    <row r="56" spans="1:13" ht="11.85" customHeight="1" x14ac:dyDescent="0.2">
      <c r="A56" s="73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2"/>
    </row>
    <row r="57" spans="1:13" ht="11.85" customHeight="1" x14ac:dyDescent="0.2">
      <c r="A57" s="73"/>
      <c r="B57" s="5"/>
      <c r="C57" s="71"/>
      <c r="D57" s="71"/>
      <c r="E57" s="72"/>
      <c r="F57" s="71"/>
      <c r="G57" s="71"/>
      <c r="H57" s="72"/>
      <c r="I57" s="71"/>
      <c r="J57" s="71"/>
      <c r="K57" s="71"/>
      <c r="L57" s="72"/>
      <c r="M57" s="72"/>
    </row>
    <row r="58" spans="1:13" ht="11.85" customHeight="1" x14ac:dyDescent="0.2">
      <c r="A58" s="73"/>
      <c r="B58" s="5"/>
      <c r="C58" s="71"/>
      <c r="D58" s="71"/>
      <c r="E58" s="72"/>
      <c r="F58" s="71"/>
      <c r="G58" s="71"/>
      <c r="H58" s="72"/>
      <c r="I58" s="71"/>
      <c r="J58" s="71"/>
      <c r="K58" s="71"/>
      <c r="L58" s="72"/>
      <c r="M58" s="72"/>
    </row>
    <row r="59" spans="1:13" ht="11.85" customHeight="1" x14ac:dyDescent="0.2">
      <c r="A59" s="73"/>
      <c r="B59" s="5"/>
      <c r="C59" s="71"/>
      <c r="D59" s="71"/>
      <c r="E59" s="72"/>
      <c r="F59" s="71"/>
      <c r="G59" s="71"/>
      <c r="H59" s="72"/>
      <c r="I59" s="6"/>
      <c r="J59" s="71"/>
      <c r="K59" s="71"/>
      <c r="L59" s="72"/>
      <c r="M59" s="72"/>
    </row>
    <row r="60" spans="1:13" ht="11.85" customHeight="1" x14ac:dyDescent="0.2">
      <c r="A60" s="73"/>
      <c r="B60" s="5"/>
      <c r="C60" s="71"/>
      <c r="D60" s="71"/>
      <c r="E60" s="72"/>
      <c r="F60" s="71"/>
      <c r="G60" s="71"/>
      <c r="H60" s="72"/>
      <c r="I60" s="71"/>
      <c r="J60" s="71"/>
      <c r="K60" s="71"/>
      <c r="L60" s="72"/>
      <c r="M60" s="72"/>
    </row>
    <row r="61" spans="1:13" ht="11.85" customHeight="1" x14ac:dyDescent="0.2">
      <c r="A61" s="73"/>
      <c r="B61" s="4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</row>
    <row r="62" spans="1:13" ht="11.85" customHeight="1" x14ac:dyDescent="0.2">
      <c r="A62" s="73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2"/>
    </row>
    <row r="63" spans="1:13" ht="11.85" customHeight="1" x14ac:dyDescent="0.2">
      <c r="A63" s="73"/>
      <c r="B63" s="5"/>
      <c r="C63" s="71"/>
      <c r="D63" s="71"/>
      <c r="E63" s="71"/>
      <c r="F63" s="71"/>
      <c r="G63" s="71"/>
      <c r="H63" s="71"/>
      <c r="I63" s="74"/>
      <c r="J63" s="71"/>
      <c r="K63" s="71"/>
      <c r="L63" s="72"/>
      <c r="M63" s="72"/>
    </row>
    <row r="64" spans="1:13" ht="11.85" customHeight="1" x14ac:dyDescent="0.2">
      <c r="A64" s="73"/>
      <c r="B64" s="5"/>
      <c r="C64" s="71"/>
      <c r="D64" s="71"/>
      <c r="E64" s="71"/>
      <c r="F64" s="71"/>
      <c r="G64" s="71"/>
      <c r="H64" s="71"/>
      <c r="I64" s="74"/>
      <c r="J64" s="71"/>
      <c r="K64" s="71"/>
      <c r="L64" s="72"/>
      <c r="M64" s="72"/>
    </row>
    <row r="65" spans="1:13" ht="11.85" customHeight="1" x14ac:dyDescent="0.2">
      <c r="A65" s="73"/>
      <c r="B65" s="4"/>
      <c r="C65" s="72"/>
      <c r="D65" s="72"/>
      <c r="E65" s="72"/>
      <c r="F65" s="72"/>
      <c r="G65" s="72"/>
      <c r="H65" s="72"/>
      <c r="I65" s="6"/>
      <c r="J65" s="72"/>
      <c r="K65" s="72"/>
      <c r="L65" s="72"/>
      <c r="M65" s="72"/>
    </row>
    <row r="66" spans="1:13" ht="11.85" customHeight="1" x14ac:dyDescent="0.2">
      <c r="A66" s="69"/>
      <c r="B66" s="69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</row>
    <row r="67" spans="1:13" ht="11.85" customHeight="1" x14ac:dyDescent="0.2">
      <c r="A67" s="73"/>
      <c r="B67" s="4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</row>
  </sheetData>
  <mergeCells count="8">
    <mergeCell ref="E10:G10"/>
    <mergeCell ref="L10:N10"/>
    <mergeCell ref="A4:B4"/>
    <mergeCell ref="C4:E4"/>
    <mergeCell ref="A5:B5"/>
    <mergeCell ref="C5:E5"/>
    <mergeCell ref="A6:B6"/>
    <mergeCell ref="C6:E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W67"/>
  <sheetViews>
    <sheetView workbookViewId="0">
      <selection sqref="A1:P20"/>
    </sheetView>
  </sheetViews>
  <sheetFormatPr defaultColWidth="12.5" defaultRowHeight="11.25" x14ac:dyDescent="0.2"/>
  <cols>
    <col min="1" max="1" width="4.625" style="1" customWidth="1"/>
    <col min="2" max="2" width="17.375" style="1" customWidth="1"/>
    <col min="3" max="4" width="8.625" style="2" customWidth="1"/>
    <col min="5" max="7" width="9.375" style="2" customWidth="1"/>
    <col min="8" max="14" width="8.625" style="2" customWidth="1"/>
    <col min="15" max="16" width="6.75" style="2" customWidth="1"/>
    <col min="17" max="19" width="6.625" style="2" customWidth="1"/>
    <col min="20" max="16384" width="12.5" style="1"/>
  </cols>
  <sheetData>
    <row r="1" spans="1:23" ht="11.85" customHeight="1" x14ac:dyDescent="0.2">
      <c r="A1" s="3" t="s">
        <v>154</v>
      </c>
      <c r="P1" s="4"/>
    </row>
    <row r="2" spans="1:23" ht="11.85" customHeight="1" x14ac:dyDescent="0.2">
      <c r="A2" s="3" t="s">
        <v>90</v>
      </c>
      <c r="B2" s="5"/>
      <c r="P2" s="4"/>
    </row>
    <row r="3" spans="1:23" ht="11.85" customHeight="1" x14ac:dyDescent="0.2">
      <c r="S3" s="6"/>
    </row>
    <row r="4" spans="1:23" ht="11.85" customHeight="1" x14ac:dyDescent="0.2">
      <c r="A4" s="76" t="s">
        <v>2</v>
      </c>
      <c r="B4" s="76"/>
      <c r="C4" s="77" t="s">
        <v>91</v>
      </c>
      <c r="D4" s="77"/>
      <c r="E4" s="77"/>
      <c r="G4" s="7"/>
      <c r="H4" s="8"/>
      <c r="I4" s="9" t="s">
        <v>4</v>
      </c>
      <c r="J4" s="9" t="s">
        <v>5</v>
      </c>
      <c r="K4" s="10"/>
      <c r="N4" s="11"/>
      <c r="S4" s="1"/>
    </row>
    <row r="5" spans="1:23" ht="11.85" customHeight="1" x14ac:dyDescent="0.2">
      <c r="A5" s="76" t="s">
        <v>6</v>
      </c>
      <c r="B5" s="76"/>
      <c r="C5" s="78" t="s">
        <v>92</v>
      </c>
      <c r="D5" s="78"/>
      <c r="E5" s="78"/>
      <c r="G5" s="12" t="s">
        <v>8</v>
      </c>
      <c r="H5" s="13"/>
      <c r="I5" s="14" t="s">
        <v>9</v>
      </c>
      <c r="J5" s="14" t="s">
        <v>9</v>
      </c>
      <c r="K5" s="15" t="s">
        <v>10</v>
      </c>
      <c r="M5" s="11"/>
      <c r="S5" s="1"/>
    </row>
    <row r="6" spans="1:23" ht="11.85" customHeight="1" x14ac:dyDescent="0.2">
      <c r="A6" s="76" t="s">
        <v>11</v>
      </c>
      <c r="B6" s="76"/>
      <c r="C6" s="78" t="s">
        <v>93</v>
      </c>
      <c r="D6" s="78"/>
      <c r="E6" s="78"/>
      <c r="G6" s="16" t="s">
        <v>13</v>
      </c>
      <c r="H6" s="17"/>
      <c r="I6" s="18">
        <v>13402</v>
      </c>
      <c r="J6" s="18">
        <v>9951</v>
      </c>
      <c r="K6" s="19">
        <f>SUM(I6:J6)</f>
        <v>23353</v>
      </c>
      <c r="R6" s="1"/>
      <c r="S6" s="1"/>
    </row>
    <row r="7" spans="1:23" ht="11.85" customHeight="1" x14ac:dyDescent="0.2">
      <c r="A7" s="5"/>
      <c r="B7" s="20"/>
      <c r="C7" s="21"/>
      <c r="D7" s="22"/>
      <c r="E7" s="22"/>
      <c r="G7" s="23"/>
      <c r="H7" s="13"/>
      <c r="I7" s="24"/>
      <c r="J7" s="24"/>
      <c r="K7" s="25"/>
      <c r="R7" s="1"/>
      <c r="S7" s="1"/>
    </row>
    <row r="8" spans="1:23" ht="11.85" customHeight="1" x14ac:dyDescent="0.2">
      <c r="C8" s="26"/>
      <c r="D8" s="13"/>
      <c r="K8" s="27"/>
      <c r="P8" s="1"/>
      <c r="Q8" s="1"/>
      <c r="R8" s="1"/>
      <c r="S8" s="1"/>
    </row>
    <row r="9" spans="1:23" ht="11.85" customHeight="1" x14ac:dyDescent="0.2">
      <c r="A9" s="28"/>
      <c r="B9" s="29"/>
      <c r="C9" s="30"/>
      <c r="D9" s="30"/>
      <c r="E9" s="30"/>
      <c r="F9" s="30"/>
      <c r="G9" s="30"/>
      <c r="H9" s="30"/>
      <c r="I9" s="30"/>
      <c r="J9" s="30"/>
      <c r="K9" s="31" t="s">
        <v>14</v>
      </c>
      <c r="L9" s="32"/>
      <c r="M9" s="33"/>
      <c r="N9" s="33"/>
      <c r="O9" s="30"/>
      <c r="P9" s="34"/>
      <c r="Q9" s="1"/>
      <c r="R9" s="1"/>
      <c r="S9" s="1"/>
    </row>
    <row r="10" spans="1:23" ht="11.85" customHeight="1" x14ac:dyDescent="0.2">
      <c r="A10" s="35"/>
      <c r="B10" s="36"/>
      <c r="C10" s="14" t="s">
        <v>15</v>
      </c>
      <c r="D10" s="14" t="s">
        <v>15</v>
      </c>
      <c r="E10" s="75" t="s">
        <v>16</v>
      </c>
      <c r="F10" s="75"/>
      <c r="G10" s="75"/>
      <c r="H10" s="37" t="s">
        <v>17</v>
      </c>
      <c r="I10" s="38"/>
      <c r="J10" s="38"/>
      <c r="K10" s="14" t="s">
        <v>18</v>
      </c>
      <c r="L10" s="75" t="s">
        <v>19</v>
      </c>
      <c r="M10" s="75"/>
      <c r="N10" s="75"/>
      <c r="O10" s="13"/>
      <c r="P10" s="39"/>
      <c r="Q10" s="1"/>
      <c r="R10" s="1"/>
      <c r="S10" s="1"/>
    </row>
    <row r="11" spans="1:23" ht="11.85" customHeight="1" x14ac:dyDescent="0.2">
      <c r="A11" s="40" t="s">
        <v>20</v>
      </c>
      <c r="B11" s="36"/>
      <c r="C11" s="14" t="s">
        <v>21</v>
      </c>
      <c r="D11" s="14" t="s">
        <v>22</v>
      </c>
      <c r="E11" s="14" t="s">
        <v>4</v>
      </c>
      <c r="F11" s="14" t="s">
        <v>5</v>
      </c>
      <c r="G11" s="13"/>
      <c r="H11" s="14" t="s">
        <v>4</v>
      </c>
      <c r="I11" s="14" t="s">
        <v>5</v>
      </c>
      <c r="J11" s="13"/>
      <c r="K11" s="14" t="s">
        <v>23</v>
      </c>
      <c r="L11" s="14" t="s">
        <v>4</v>
      </c>
      <c r="M11" s="14" t="s">
        <v>5</v>
      </c>
      <c r="N11" s="13"/>
      <c r="O11" s="13"/>
      <c r="P11" s="39"/>
      <c r="Q11" s="1"/>
      <c r="R11" s="1"/>
      <c r="S11" s="1"/>
      <c r="V11" s="4"/>
      <c r="W11" s="4"/>
    </row>
    <row r="12" spans="1:23" ht="11.85" customHeight="1" x14ac:dyDescent="0.2">
      <c r="A12" s="41" t="s">
        <v>24</v>
      </c>
      <c r="B12" s="42"/>
      <c r="C12" s="43" t="s">
        <v>25</v>
      </c>
      <c r="D12" s="43" t="s">
        <v>25</v>
      </c>
      <c r="E12" s="43" t="s">
        <v>9</v>
      </c>
      <c r="F12" s="43" t="s">
        <v>9</v>
      </c>
      <c r="G12" s="43" t="s">
        <v>10</v>
      </c>
      <c r="H12" s="43" t="s">
        <v>9</v>
      </c>
      <c r="I12" s="43" t="s">
        <v>9</v>
      </c>
      <c r="J12" s="43" t="s">
        <v>10</v>
      </c>
      <c r="K12" s="43" t="s">
        <v>26</v>
      </c>
      <c r="L12" s="43" t="s">
        <v>9</v>
      </c>
      <c r="M12" s="43" t="s">
        <v>9</v>
      </c>
      <c r="N12" s="44" t="s">
        <v>10</v>
      </c>
      <c r="O12" s="44" t="s">
        <v>27</v>
      </c>
      <c r="P12" s="45" t="s">
        <v>28</v>
      </c>
      <c r="Q12" s="1"/>
      <c r="R12" s="1"/>
      <c r="S12" s="1"/>
      <c r="V12" s="4"/>
      <c r="W12" s="4"/>
    </row>
    <row r="13" spans="1:23" s="46" customFormat="1" ht="27.95" customHeight="1" x14ac:dyDescent="0.15">
      <c r="A13" s="49" t="s">
        <v>29</v>
      </c>
      <c r="B13" s="50" t="s">
        <v>30</v>
      </c>
      <c r="C13" s="51">
        <v>328</v>
      </c>
      <c r="D13" s="51">
        <v>2167</v>
      </c>
      <c r="E13" s="51">
        <v>27486</v>
      </c>
      <c r="F13" s="51">
        <v>16457</v>
      </c>
      <c r="G13" s="52">
        <f t="shared" ref="G13:G19" si="0">SUM(E13:F13)</f>
        <v>43943</v>
      </c>
      <c r="H13" s="51">
        <v>1742823</v>
      </c>
      <c r="I13" s="51">
        <v>1049072</v>
      </c>
      <c r="J13" s="52">
        <f t="shared" ref="J13:J19" si="1">SUM(H13:I13)</f>
        <v>2791895</v>
      </c>
      <c r="K13" s="51">
        <v>427340</v>
      </c>
      <c r="L13" s="51">
        <v>97248</v>
      </c>
      <c r="M13" s="51">
        <v>58567</v>
      </c>
      <c r="N13" s="53">
        <f t="shared" ref="N13:N19" si="2">SUM(L13:M13)</f>
        <v>155815</v>
      </c>
      <c r="O13" s="54">
        <f t="shared" ref="O13:O19" si="3">ROUND(N13/30,1)</f>
        <v>5193.8</v>
      </c>
      <c r="P13" s="54">
        <f t="shared" ref="P13:P19" si="4">ROUND(J13/480,1)</f>
        <v>5816.4</v>
      </c>
      <c r="Q13" s="47"/>
      <c r="R13" s="47"/>
      <c r="S13" s="47"/>
      <c r="V13" s="55"/>
      <c r="W13" s="55"/>
    </row>
    <row r="14" spans="1:23" s="46" customFormat="1" ht="27.95" customHeight="1" x14ac:dyDescent="0.15">
      <c r="A14" s="49" t="s">
        <v>31</v>
      </c>
      <c r="B14" s="56" t="s">
        <v>32</v>
      </c>
      <c r="C14" s="51">
        <v>304</v>
      </c>
      <c r="D14" s="51">
        <v>1120</v>
      </c>
      <c r="E14" s="51">
        <v>10932</v>
      </c>
      <c r="F14" s="51">
        <v>6605</v>
      </c>
      <c r="G14" s="52">
        <f t="shared" si="0"/>
        <v>17537</v>
      </c>
      <c r="H14" s="51">
        <v>539532</v>
      </c>
      <c r="I14" s="51">
        <v>350247</v>
      </c>
      <c r="J14" s="52">
        <f t="shared" si="1"/>
        <v>889779</v>
      </c>
      <c r="K14" s="51">
        <v>847947</v>
      </c>
      <c r="L14" s="51">
        <v>29703</v>
      </c>
      <c r="M14" s="51">
        <v>16956</v>
      </c>
      <c r="N14" s="53">
        <f t="shared" si="2"/>
        <v>46659</v>
      </c>
      <c r="O14" s="54">
        <f t="shared" si="3"/>
        <v>1555.3</v>
      </c>
      <c r="P14" s="54">
        <f t="shared" si="4"/>
        <v>1853.7</v>
      </c>
      <c r="Q14" s="47"/>
      <c r="R14" s="47"/>
      <c r="S14" s="47"/>
      <c r="V14" s="55"/>
      <c r="W14" s="55"/>
    </row>
    <row r="15" spans="1:23" s="46" customFormat="1" ht="27.95" customHeight="1" x14ac:dyDescent="0.15">
      <c r="A15" s="49" t="s">
        <v>33</v>
      </c>
      <c r="B15" s="56" t="s">
        <v>34</v>
      </c>
      <c r="C15" s="51">
        <v>259</v>
      </c>
      <c r="D15" s="51">
        <v>684</v>
      </c>
      <c r="E15" s="51">
        <v>3116</v>
      </c>
      <c r="F15" s="51">
        <v>3586</v>
      </c>
      <c r="G15" s="52">
        <f t="shared" si="0"/>
        <v>6702</v>
      </c>
      <c r="H15" s="51">
        <v>212940</v>
      </c>
      <c r="I15" s="51">
        <v>228953</v>
      </c>
      <c r="J15" s="52">
        <f t="shared" si="1"/>
        <v>441893</v>
      </c>
      <c r="K15" s="51">
        <v>429706</v>
      </c>
      <c r="L15" s="51">
        <v>8872</v>
      </c>
      <c r="M15" s="51">
        <v>8488</v>
      </c>
      <c r="N15" s="53">
        <f t="shared" si="2"/>
        <v>17360</v>
      </c>
      <c r="O15" s="54">
        <f t="shared" si="3"/>
        <v>578.70000000000005</v>
      </c>
      <c r="P15" s="54">
        <f t="shared" si="4"/>
        <v>920.6</v>
      </c>
      <c r="Q15" s="47"/>
      <c r="R15" s="47"/>
      <c r="S15" s="47"/>
      <c r="V15" s="55"/>
      <c r="W15" s="55"/>
    </row>
    <row r="16" spans="1:23" s="46" customFormat="1" ht="27.95" customHeight="1" x14ac:dyDescent="0.15">
      <c r="A16" s="49" t="s">
        <v>35</v>
      </c>
      <c r="B16" s="50" t="s">
        <v>36</v>
      </c>
      <c r="C16" s="51">
        <v>153</v>
      </c>
      <c r="D16" s="51">
        <v>486</v>
      </c>
      <c r="E16" s="51">
        <v>3877</v>
      </c>
      <c r="F16" s="51">
        <v>3820</v>
      </c>
      <c r="G16" s="52">
        <f t="shared" si="0"/>
        <v>7697</v>
      </c>
      <c r="H16" s="51">
        <v>353856</v>
      </c>
      <c r="I16" s="51">
        <v>217204</v>
      </c>
      <c r="J16" s="52">
        <f t="shared" si="1"/>
        <v>571060</v>
      </c>
      <c r="K16" s="51">
        <v>563535</v>
      </c>
      <c r="L16" s="51">
        <v>12534</v>
      </c>
      <c r="M16" s="51">
        <v>6649</v>
      </c>
      <c r="N16" s="53">
        <f t="shared" si="2"/>
        <v>19183</v>
      </c>
      <c r="O16" s="54">
        <f t="shared" si="3"/>
        <v>639.4</v>
      </c>
      <c r="P16" s="54">
        <f t="shared" si="4"/>
        <v>1189.7</v>
      </c>
      <c r="Q16" s="47"/>
      <c r="R16" s="47"/>
      <c r="S16" s="47"/>
      <c r="V16" s="55"/>
      <c r="W16" s="55"/>
    </row>
    <row r="17" spans="1:23" s="46" customFormat="1" ht="27.95" customHeight="1" x14ac:dyDescent="0.15">
      <c r="A17" s="49" t="s">
        <v>37</v>
      </c>
      <c r="B17" s="56" t="s">
        <v>38</v>
      </c>
      <c r="C17" s="51">
        <v>36</v>
      </c>
      <c r="D17" s="51">
        <v>498</v>
      </c>
      <c r="E17" s="51">
        <v>5131</v>
      </c>
      <c r="F17" s="51">
        <v>2320</v>
      </c>
      <c r="G17" s="52">
        <f t="shared" si="0"/>
        <v>7451</v>
      </c>
      <c r="H17" s="51">
        <v>334816</v>
      </c>
      <c r="I17" s="51">
        <v>161392</v>
      </c>
      <c r="J17" s="52">
        <f t="shared" si="1"/>
        <v>496208</v>
      </c>
      <c r="K17" s="51">
        <v>0</v>
      </c>
      <c r="L17" s="51">
        <v>18484</v>
      </c>
      <c r="M17" s="51">
        <v>9250</v>
      </c>
      <c r="N17" s="53">
        <f t="shared" si="2"/>
        <v>27734</v>
      </c>
      <c r="O17" s="54">
        <f t="shared" si="3"/>
        <v>924.5</v>
      </c>
      <c r="P17" s="54">
        <f t="shared" si="4"/>
        <v>1033.8</v>
      </c>
      <c r="Q17" s="47"/>
      <c r="R17" s="47"/>
      <c r="S17" s="47"/>
      <c r="V17" s="55"/>
      <c r="W17" s="55"/>
    </row>
    <row r="18" spans="1:23" s="46" customFormat="1" ht="27.95" customHeight="1" x14ac:dyDescent="0.15">
      <c r="A18" s="48">
        <v>1.6</v>
      </c>
      <c r="B18" s="50" t="s">
        <v>39</v>
      </c>
      <c r="C18" s="51">
        <v>5</v>
      </c>
      <c r="D18" s="51">
        <v>45</v>
      </c>
      <c r="E18" s="51">
        <v>424</v>
      </c>
      <c r="F18" s="51">
        <v>232</v>
      </c>
      <c r="G18" s="52">
        <f t="shared" si="0"/>
        <v>656</v>
      </c>
      <c r="H18" s="51">
        <v>23664</v>
      </c>
      <c r="I18" s="51">
        <v>12640</v>
      </c>
      <c r="J18" s="52">
        <f t="shared" si="1"/>
        <v>36304</v>
      </c>
      <c r="K18" s="57"/>
      <c r="L18" s="51">
        <v>1479</v>
      </c>
      <c r="M18" s="51">
        <v>790</v>
      </c>
      <c r="N18" s="53">
        <f t="shared" si="2"/>
        <v>2269</v>
      </c>
      <c r="O18" s="54">
        <f t="shared" si="3"/>
        <v>75.599999999999994</v>
      </c>
      <c r="P18" s="54">
        <f t="shared" si="4"/>
        <v>75.599999999999994</v>
      </c>
      <c r="Q18" s="47"/>
      <c r="R18" s="47"/>
      <c r="S18" s="47"/>
      <c r="V18" s="55"/>
      <c r="W18" s="55"/>
    </row>
    <row r="19" spans="1:23" s="46" customFormat="1" ht="27.95" customHeight="1" x14ac:dyDescent="0.15">
      <c r="A19" s="58">
        <v>1.7</v>
      </c>
      <c r="B19" s="59" t="s">
        <v>40</v>
      </c>
      <c r="C19" s="60">
        <v>8</v>
      </c>
      <c r="D19" s="60">
        <v>79</v>
      </c>
      <c r="E19" s="60">
        <v>587</v>
      </c>
      <c r="F19" s="60">
        <v>268</v>
      </c>
      <c r="G19" s="61">
        <f t="shared" si="0"/>
        <v>855</v>
      </c>
      <c r="H19" s="60">
        <v>7663</v>
      </c>
      <c r="I19" s="60">
        <v>3369</v>
      </c>
      <c r="J19" s="61">
        <f t="shared" si="1"/>
        <v>11032</v>
      </c>
      <c r="K19" s="62"/>
      <c r="L19" s="60">
        <v>81</v>
      </c>
      <c r="M19" s="60">
        <v>30</v>
      </c>
      <c r="N19" s="63">
        <f t="shared" si="2"/>
        <v>111</v>
      </c>
      <c r="O19" s="64">
        <f t="shared" si="3"/>
        <v>3.7</v>
      </c>
      <c r="P19" s="64">
        <f t="shared" si="4"/>
        <v>23</v>
      </c>
      <c r="Q19" s="47"/>
      <c r="R19" s="47"/>
      <c r="S19" s="47"/>
      <c r="V19" s="55"/>
      <c r="W19" s="55"/>
    </row>
    <row r="20" spans="1:23" s="46" customFormat="1" ht="27.95" customHeight="1" x14ac:dyDescent="0.15">
      <c r="A20" s="49" t="s">
        <v>41</v>
      </c>
      <c r="B20" s="65" t="s">
        <v>10</v>
      </c>
      <c r="C20" s="52">
        <f t="shared" ref="C20:P20" si="5">SUM(C13:C19)</f>
        <v>1093</v>
      </c>
      <c r="D20" s="52">
        <f t="shared" si="5"/>
        <v>5079</v>
      </c>
      <c r="E20" s="52">
        <f t="shared" si="5"/>
        <v>51553</v>
      </c>
      <c r="F20" s="52">
        <f t="shared" si="5"/>
        <v>33288</v>
      </c>
      <c r="G20" s="52">
        <f t="shared" si="5"/>
        <v>84841</v>
      </c>
      <c r="H20" s="52">
        <f t="shared" si="5"/>
        <v>3215294</v>
      </c>
      <c r="I20" s="52">
        <f t="shared" si="5"/>
        <v>2022877</v>
      </c>
      <c r="J20" s="52">
        <f t="shared" si="5"/>
        <v>5238171</v>
      </c>
      <c r="K20" s="52">
        <f t="shared" si="5"/>
        <v>2268528</v>
      </c>
      <c r="L20" s="52">
        <f t="shared" si="5"/>
        <v>168401</v>
      </c>
      <c r="M20" s="52">
        <f t="shared" si="5"/>
        <v>100730</v>
      </c>
      <c r="N20" s="53">
        <f t="shared" si="5"/>
        <v>269131</v>
      </c>
      <c r="O20" s="66">
        <f t="shared" si="5"/>
        <v>8971.0000000000018</v>
      </c>
      <c r="P20" s="66">
        <f t="shared" si="5"/>
        <v>10912.8</v>
      </c>
      <c r="Q20" s="47"/>
      <c r="R20" s="47"/>
      <c r="S20" s="47"/>
      <c r="V20" s="55"/>
      <c r="W20" s="55"/>
    </row>
    <row r="21" spans="1:23" ht="11.85" customHeight="1" x14ac:dyDescent="0.2">
      <c r="A21" s="67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S21" s="1"/>
    </row>
    <row r="22" spans="1:23" ht="11.85" customHeight="1" x14ac:dyDescent="0.2">
      <c r="A22" s="68"/>
      <c r="B22" s="69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</row>
    <row r="23" spans="1:23" ht="11.85" customHeight="1" x14ac:dyDescent="0.2">
      <c r="A23" s="67"/>
      <c r="B23" s="5"/>
      <c r="C23" s="71"/>
      <c r="D23" s="71"/>
      <c r="E23" s="72"/>
      <c r="F23" s="71"/>
      <c r="G23" s="71"/>
      <c r="H23" s="72"/>
      <c r="I23" s="71"/>
      <c r="J23" s="71"/>
      <c r="K23" s="71"/>
      <c r="L23" s="72"/>
      <c r="M23" s="72"/>
    </row>
    <row r="24" spans="1:23" ht="11.85" customHeight="1" x14ac:dyDescent="0.2">
      <c r="A24" s="67"/>
      <c r="B24" s="5"/>
      <c r="C24" s="71"/>
      <c r="D24" s="71"/>
      <c r="E24" s="72"/>
      <c r="F24" s="71"/>
      <c r="G24" s="71"/>
      <c r="H24" s="72"/>
      <c r="I24" s="71"/>
      <c r="J24" s="71"/>
      <c r="K24" s="71"/>
      <c r="L24" s="72"/>
      <c r="M24" s="72"/>
    </row>
    <row r="25" spans="1:23" ht="11.85" customHeight="1" x14ac:dyDescent="0.2">
      <c r="A25" s="67"/>
      <c r="B25" s="5"/>
      <c r="C25" s="71"/>
      <c r="D25" s="71"/>
      <c r="E25" s="72"/>
      <c r="F25" s="71"/>
      <c r="G25" s="71"/>
      <c r="H25" s="72"/>
      <c r="I25" s="71"/>
      <c r="J25" s="71"/>
      <c r="K25" s="71"/>
      <c r="L25" s="72"/>
      <c r="M25" s="72"/>
    </row>
    <row r="26" spans="1:23" ht="11.85" customHeight="1" x14ac:dyDescent="0.2">
      <c r="A26" s="73"/>
      <c r="B26" s="5"/>
      <c r="C26" s="71"/>
      <c r="D26" s="71"/>
      <c r="E26" s="72"/>
      <c r="F26" s="71"/>
      <c r="G26" s="71"/>
      <c r="H26" s="72"/>
      <c r="I26" s="71"/>
      <c r="J26" s="71"/>
      <c r="K26" s="71"/>
      <c r="L26" s="72"/>
      <c r="M26" s="72"/>
    </row>
    <row r="27" spans="1:23" ht="11.85" customHeight="1" x14ac:dyDescent="0.2">
      <c r="A27" s="73"/>
      <c r="B27" s="5"/>
      <c r="C27" s="71"/>
      <c r="D27" s="71"/>
      <c r="E27" s="72"/>
      <c r="F27" s="71"/>
      <c r="G27" s="71"/>
      <c r="H27" s="72"/>
      <c r="I27" s="71"/>
      <c r="J27" s="71"/>
      <c r="K27" s="71"/>
      <c r="L27" s="72"/>
      <c r="M27" s="72"/>
    </row>
    <row r="28" spans="1:23" ht="11.85" customHeight="1" x14ac:dyDescent="0.2">
      <c r="A28" s="73"/>
      <c r="B28" s="5"/>
      <c r="C28" s="71"/>
      <c r="D28" s="71"/>
      <c r="E28" s="72"/>
      <c r="F28" s="71"/>
      <c r="G28" s="71"/>
      <c r="H28" s="72"/>
      <c r="I28" s="6"/>
      <c r="J28" s="71"/>
      <c r="K28" s="71"/>
      <c r="L28" s="72"/>
      <c r="M28" s="72"/>
    </row>
    <row r="29" spans="1:23" ht="11.85" customHeight="1" x14ac:dyDescent="0.2">
      <c r="A29" s="73"/>
      <c r="B29" s="5"/>
      <c r="C29" s="71"/>
      <c r="D29" s="71"/>
      <c r="E29" s="72"/>
      <c r="F29" s="71"/>
      <c r="G29" s="71"/>
      <c r="H29" s="72"/>
      <c r="I29" s="71"/>
      <c r="J29" s="71"/>
      <c r="K29" s="71"/>
      <c r="L29" s="72"/>
      <c r="M29" s="72"/>
    </row>
    <row r="30" spans="1:23" ht="11.85" customHeight="1" x14ac:dyDescent="0.2">
      <c r="A30" s="73"/>
      <c r="B30" s="4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</row>
    <row r="31" spans="1:23" ht="11.85" customHeight="1" x14ac:dyDescent="0.2">
      <c r="A31" s="73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2"/>
    </row>
    <row r="32" spans="1:23" ht="11.85" customHeight="1" x14ac:dyDescent="0.2">
      <c r="A32" s="73"/>
      <c r="B32" s="5"/>
      <c r="C32" s="71"/>
      <c r="D32" s="71"/>
      <c r="E32" s="72"/>
      <c r="F32" s="71"/>
      <c r="G32" s="71"/>
      <c r="H32" s="72"/>
      <c r="I32" s="71"/>
      <c r="J32" s="71"/>
      <c r="K32" s="71"/>
      <c r="L32" s="72"/>
      <c r="M32" s="72"/>
    </row>
    <row r="33" spans="1:13" ht="11.85" customHeight="1" x14ac:dyDescent="0.2">
      <c r="A33" s="73"/>
      <c r="B33" s="5"/>
      <c r="C33" s="71"/>
      <c r="D33" s="71"/>
      <c r="E33" s="72"/>
      <c r="F33" s="71"/>
      <c r="G33" s="71"/>
      <c r="H33" s="72"/>
      <c r="I33" s="71"/>
      <c r="J33" s="71"/>
      <c r="K33" s="71"/>
      <c r="L33" s="72"/>
      <c r="M33" s="72"/>
    </row>
    <row r="34" spans="1:13" ht="11.85" customHeight="1" x14ac:dyDescent="0.2">
      <c r="A34" s="73"/>
      <c r="B34" s="5"/>
      <c r="C34" s="71"/>
      <c r="D34" s="71"/>
      <c r="E34" s="72"/>
      <c r="F34" s="71"/>
      <c r="G34" s="71"/>
      <c r="H34" s="72"/>
      <c r="I34" s="71"/>
      <c r="J34" s="71"/>
      <c r="K34" s="71"/>
      <c r="L34" s="72"/>
      <c r="M34" s="72"/>
    </row>
    <row r="35" spans="1:13" ht="11.85" customHeight="1" x14ac:dyDescent="0.2">
      <c r="A35" s="73"/>
      <c r="B35" s="5"/>
      <c r="C35" s="71"/>
      <c r="D35" s="71"/>
      <c r="E35" s="72"/>
      <c r="F35" s="71"/>
      <c r="G35" s="71"/>
      <c r="H35" s="72"/>
      <c r="I35" s="71"/>
      <c r="J35" s="71"/>
      <c r="K35" s="71"/>
      <c r="L35" s="72"/>
      <c r="M35" s="72"/>
    </row>
    <row r="36" spans="1:13" ht="11.85" customHeight="1" x14ac:dyDescent="0.2">
      <c r="A36" s="73"/>
      <c r="B36" s="5"/>
      <c r="C36" s="71"/>
      <c r="D36" s="71"/>
      <c r="E36" s="72"/>
      <c r="F36" s="71"/>
      <c r="G36" s="71"/>
      <c r="H36" s="72"/>
      <c r="I36" s="71"/>
      <c r="J36" s="71"/>
      <c r="K36" s="71"/>
      <c r="L36" s="72"/>
      <c r="M36" s="72"/>
    </row>
    <row r="37" spans="1:13" ht="11.85" customHeight="1" x14ac:dyDescent="0.2">
      <c r="A37" s="73"/>
      <c r="B37" s="5"/>
      <c r="C37" s="71"/>
      <c r="D37" s="71"/>
      <c r="E37" s="72"/>
      <c r="F37" s="71"/>
      <c r="G37" s="71"/>
      <c r="H37" s="72"/>
      <c r="I37" s="71"/>
      <c r="J37" s="71"/>
      <c r="K37" s="71"/>
      <c r="L37" s="72"/>
      <c r="M37" s="72"/>
    </row>
    <row r="38" spans="1:13" ht="11.85" customHeight="1" x14ac:dyDescent="0.2">
      <c r="A38" s="73"/>
      <c r="B38" s="4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</row>
    <row r="39" spans="1:13" ht="11.85" customHeight="1" x14ac:dyDescent="0.2">
      <c r="A39" s="73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2"/>
    </row>
    <row r="40" spans="1:13" ht="11.85" customHeight="1" x14ac:dyDescent="0.2">
      <c r="A40" s="73"/>
      <c r="B40" s="5"/>
      <c r="C40" s="71"/>
      <c r="D40" s="71"/>
      <c r="E40" s="72"/>
      <c r="F40" s="71"/>
      <c r="G40" s="71"/>
      <c r="H40" s="72"/>
      <c r="I40" s="71"/>
      <c r="J40" s="71"/>
      <c r="K40" s="71"/>
      <c r="L40" s="72"/>
      <c r="M40" s="72"/>
    </row>
    <row r="41" spans="1:13" ht="11.85" customHeight="1" x14ac:dyDescent="0.2">
      <c r="A41" s="73"/>
      <c r="B41" s="5"/>
      <c r="C41" s="71"/>
      <c r="D41" s="71"/>
      <c r="E41" s="72"/>
      <c r="F41" s="71"/>
      <c r="G41" s="71"/>
      <c r="H41" s="72"/>
      <c r="I41" s="71"/>
      <c r="J41" s="71"/>
      <c r="K41" s="71"/>
      <c r="L41" s="72"/>
      <c r="M41" s="72"/>
    </row>
    <row r="42" spans="1:13" ht="11.85" customHeight="1" x14ac:dyDescent="0.2">
      <c r="A42" s="73"/>
      <c r="B42" s="5"/>
      <c r="C42" s="71"/>
      <c r="D42" s="71"/>
      <c r="E42" s="72"/>
      <c r="F42" s="71"/>
      <c r="G42" s="71"/>
      <c r="H42" s="72"/>
      <c r="I42" s="71"/>
      <c r="J42" s="71"/>
      <c r="K42" s="71"/>
      <c r="L42" s="72"/>
      <c r="M42" s="72"/>
    </row>
    <row r="43" spans="1:13" ht="11.85" customHeight="1" x14ac:dyDescent="0.2">
      <c r="A43" s="73"/>
      <c r="B43" s="5"/>
      <c r="C43" s="71"/>
      <c r="D43" s="71"/>
      <c r="E43" s="72"/>
      <c r="F43" s="71"/>
      <c r="G43" s="71"/>
      <c r="H43" s="72"/>
      <c r="I43" s="71"/>
      <c r="J43" s="71"/>
      <c r="K43" s="71"/>
      <c r="L43" s="72"/>
      <c r="M43" s="72"/>
    </row>
    <row r="44" spans="1:13" ht="11.85" customHeight="1" x14ac:dyDescent="0.2">
      <c r="A44" s="73"/>
      <c r="B44" s="5"/>
      <c r="C44" s="71"/>
      <c r="D44" s="71"/>
      <c r="E44" s="72"/>
      <c r="F44" s="71"/>
      <c r="G44" s="71"/>
      <c r="H44" s="72"/>
      <c r="I44" s="71"/>
      <c r="J44" s="71"/>
      <c r="K44" s="71"/>
      <c r="L44" s="72"/>
      <c r="M44" s="72"/>
    </row>
    <row r="45" spans="1:13" ht="11.85" customHeight="1" x14ac:dyDescent="0.2">
      <c r="A45" s="73"/>
      <c r="B45" s="5"/>
      <c r="C45" s="71"/>
      <c r="D45" s="71"/>
      <c r="E45" s="72"/>
      <c r="F45" s="71"/>
      <c r="G45" s="71"/>
      <c r="H45" s="72"/>
      <c r="I45" s="71"/>
      <c r="J45" s="71"/>
      <c r="K45" s="71"/>
      <c r="L45" s="72"/>
      <c r="M45" s="72"/>
    </row>
    <row r="46" spans="1:13" ht="11.85" customHeight="1" x14ac:dyDescent="0.2">
      <c r="A46" s="73"/>
      <c r="B46" s="5"/>
      <c r="C46" s="71"/>
      <c r="D46" s="71"/>
      <c r="E46" s="72"/>
      <c r="F46" s="71"/>
      <c r="G46" s="71"/>
      <c r="H46" s="72"/>
      <c r="I46" s="71"/>
      <c r="J46" s="71"/>
      <c r="K46" s="71"/>
      <c r="L46" s="72"/>
      <c r="M46" s="72"/>
    </row>
    <row r="47" spans="1:13" ht="11.85" customHeight="1" x14ac:dyDescent="0.2">
      <c r="A47" s="73"/>
      <c r="B47" s="4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</row>
    <row r="48" spans="1:13" ht="11.85" customHeight="1" x14ac:dyDescent="0.2">
      <c r="A48" s="73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2"/>
    </row>
    <row r="49" spans="1:13" ht="11.85" customHeight="1" x14ac:dyDescent="0.2">
      <c r="A49" s="73"/>
      <c r="B49" s="5"/>
      <c r="C49" s="71"/>
      <c r="D49" s="71"/>
      <c r="E49" s="72"/>
      <c r="F49" s="71"/>
      <c r="G49" s="71"/>
      <c r="H49" s="72"/>
      <c r="I49" s="71"/>
      <c r="J49" s="71"/>
      <c r="K49" s="71"/>
      <c r="L49" s="72"/>
      <c r="M49" s="72"/>
    </row>
    <row r="50" spans="1:13" ht="11.85" customHeight="1" x14ac:dyDescent="0.2">
      <c r="A50" s="73"/>
      <c r="B50" s="5"/>
      <c r="C50" s="71"/>
      <c r="D50" s="71"/>
      <c r="E50" s="72"/>
      <c r="F50" s="71"/>
      <c r="G50" s="71"/>
      <c r="H50" s="72"/>
      <c r="I50" s="71"/>
      <c r="J50" s="71"/>
      <c r="K50" s="71"/>
      <c r="L50" s="72"/>
      <c r="M50" s="72"/>
    </row>
    <row r="51" spans="1:13" ht="11.85" customHeight="1" x14ac:dyDescent="0.2">
      <c r="A51" s="73"/>
      <c r="B51" s="5"/>
      <c r="C51" s="71"/>
      <c r="D51" s="71"/>
      <c r="E51" s="72"/>
      <c r="F51" s="71"/>
      <c r="G51" s="71"/>
      <c r="H51" s="72"/>
      <c r="I51" s="71"/>
      <c r="J51" s="71"/>
      <c r="K51" s="71"/>
      <c r="L51" s="72"/>
      <c r="M51" s="72"/>
    </row>
    <row r="52" spans="1:13" ht="11.85" customHeight="1" x14ac:dyDescent="0.2">
      <c r="A52" s="73"/>
      <c r="B52" s="5"/>
      <c r="C52" s="71"/>
      <c r="D52" s="71"/>
      <c r="E52" s="72"/>
      <c r="F52" s="71"/>
      <c r="G52" s="71"/>
      <c r="H52" s="72"/>
      <c r="I52" s="71"/>
      <c r="J52" s="71"/>
      <c r="K52" s="71"/>
      <c r="L52" s="72"/>
      <c r="M52" s="72"/>
    </row>
    <row r="53" spans="1:13" ht="11.85" customHeight="1" x14ac:dyDescent="0.2">
      <c r="A53" s="73"/>
      <c r="B53" s="5"/>
      <c r="C53" s="71"/>
      <c r="D53" s="71"/>
      <c r="E53" s="72"/>
      <c r="F53" s="71"/>
      <c r="G53" s="71"/>
      <c r="H53" s="72"/>
      <c r="I53" s="71"/>
      <c r="J53" s="71"/>
      <c r="K53" s="71"/>
      <c r="L53" s="72"/>
      <c r="M53" s="72"/>
    </row>
    <row r="54" spans="1:13" ht="11.85" customHeight="1" x14ac:dyDescent="0.2">
      <c r="A54" s="73"/>
      <c r="B54" s="5"/>
      <c r="C54" s="71"/>
      <c r="D54" s="71"/>
      <c r="E54" s="72"/>
      <c r="F54" s="71"/>
      <c r="G54" s="71"/>
      <c r="H54" s="72"/>
      <c r="I54" s="71"/>
      <c r="J54" s="71"/>
      <c r="K54" s="71"/>
      <c r="L54" s="72"/>
      <c r="M54" s="72"/>
    </row>
    <row r="55" spans="1:13" ht="11.85" customHeight="1" x14ac:dyDescent="0.2">
      <c r="A55" s="73"/>
      <c r="B55" s="4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</row>
    <row r="56" spans="1:13" ht="11.85" customHeight="1" x14ac:dyDescent="0.2">
      <c r="A56" s="73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2"/>
    </row>
    <row r="57" spans="1:13" ht="11.85" customHeight="1" x14ac:dyDescent="0.2">
      <c r="A57" s="73"/>
      <c r="B57" s="5"/>
      <c r="C57" s="71"/>
      <c r="D57" s="71"/>
      <c r="E57" s="72"/>
      <c r="F57" s="71"/>
      <c r="G57" s="71"/>
      <c r="H57" s="72"/>
      <c r="I57" s="71"/>
      <c r="J57" s="71"/>
      <c r="K57" s="71"/>
      <c r="L57" s="72"/>
      <c r="M57" s="72"/>
    </row>
    <row r="58" spans="1:13" ht="11.85" customHeight="1" x14ac:dyDescent="0.2">
      <c r="A58" s="73"/>
      <c r="B58" s="5"/>
      <c r="C58" s="71"/>
      <c r="D58" s="71"/>
      <c r="E58" s="72"/>
      <c r="F58" s="71"/>
      <c r="G58" s="71"/>
      <c r="H58" s="72"/>
      <c r="I58" s="71"/>
      <c r="J58" s="71"/>
      <c r="K58" s="71"/>
      <c r="L58" s="72"/>
      <c r="M58" s="72"/>
    </row>
    <row r="59" spans="1:13" ht="11.85" customHeight="1" x14ac:dyDescent="0.2">
      <c r="A59" s="73"/>
      <c r="B59" s="5"/>
      <c r="C59" s="71"/>
      <c r="D59" s="71"/>
      <c r="E59" s="72"/>
      <c r="F59" s="71"/>
      <c r="G59" s="71"/>
      <c r="H59" s="72"/>
      <c r="I59" s="6"/>
      <c r="J59" s="71"/>
      <c r="K59" s="71"/>
      <c r="L59" s="72"/>
      <c r="M59" s="72"/>
    </row>
    <row r="60" spans="1:13" ht="11.85" customHeight="1" x14ac:dyDescent="0.2">
      <c r="A60" s="73"/>
      <c r="B60" s="5"/>
      <c r="C60" s="71"/>
      <c r="D60" s="71"/>
      <c r="E60" s="72"/>
      <c r="F60" s="71"/>
      <c r="G60" s="71"/>
      <c r="H60" s="72"/>
      <c r="I60" s="71"/>
      <c r="J60" s="71"/>
      <c r="K60" s="71"/>
      <c r="L60" s="72"/>
      <c r="M60" s="72"/>
    </row>
    <row r="61" spans="1:13" ht="11.85" customHeight="1" x14ac:dyDescent="0.2">
      <c r="A61" s="73"/>
      <c r="B61" s="4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</row>
    <row r="62" spans="1:13" ht="11.85" customHeight="1" x14ac:dyDescent="0.2">
      <c r="A62" s="73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2"/>
    </row>
    <row r="63" spans="1:13" ht="11.85" customHeight="1" x14ac:dyDescent="0.2">
      <c r="A63" s="73"/>
      <c r="B63" s="5"/>
      <c r="C63" s="71"/>
      <c r="D63" s="71"/>
      <c r="E63" s="71"/>
      <c r="F63" s="71"/>
      <c r="G63" s="71"/>
      <c r="H63" s="71"/>
      <c r="I63" s="74"/>
      <c r="J63" s="71"/>
      <c r="K63" s="71"/>
      <c r="L63" s="72"/>
      <c r="M63" s="72"/>
    </row>
    <row r="64" spans="1:13" ht="11.85" customHeight="1" x14ac:dyDescent="0.2">
      <c r="A64" s="73"/>
      <c r="B64" s="5"/>
      <c r="C64" s="71"/>
      <c r="D64" s="71"/>
      <c r="E64" s="71"/>
      <c r="F64" s="71"/>
      <c r="G64" s="71"/>
      <c r="H64" s="71"/>
      <c r="I64" s="74"/>
      <c r="J64" s="71"/>
      <c r="K64" s="71"/>
      <c r="L64" s="72"/>
      <c r="M64" s="72"/>
    </row>
    <row r="65" spans="1:13" ht="11.85" customHeight="1" x14ac:dyDescent="0.2">
      <c r="A65" s="73"/>
      <c r="B65" s="4"/>
      <c r="C65" s="72"/>
      <c r="D65" s="72"/>
      <c r="E65" s="72"/>
      <c r="F65" s="72"/>
      <c r="G65" s="72"/>
      <c r="H65" s="72"/>
      <c r="I65" s="6"/>
      <c r="J65" s="72"/>
      <c r="K65" s="72"/>
      <c r="L65" s="72"/>
      <c r="M65" s="72"/>
    </row>
    <row r="66" spans="1:13" ht="11.85" customHeight="1" x14ac:dyDescent="0.2">
      <c r="A66" s="69"/>
      <c r="B66" s="69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</row>
    <row r="67" spans="1:13" ht="11.85" customHeight="1" x14ac:dyDescent="0.2">
      <c r="A67" s="73"/>
      <c r="B67" s="4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</row>
  </sheetData>
  <mergeCells count="8">
    <mergeCell ref="E10:G10"/>
    <mergeCell ref="L10:N10"/>
    <mergeCell ref="A4:B4"/>
    <mergeCell ref="C4:E4"/>
    <mergeCell ref="A5:B5"/>
    <mergeCell ref="C5:E5"/>
    <mergeCell ref="A6:B6"/>
    <mergeCell ref="C6:E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W67"/>
  <sheetViews>
    <sheetView workbookViewId="0">
      <selection sqref="A1:P20"/>
    </sheetView>
  </sheetViews>
  <sheetFormatPr defaultColWidth="12.5" defaultRowHeight="11.25" x14ac:dyDescent="0.2"/>
  <cols>
    <col min="1" max="1" width="4.625" style="1" customWidth="1"/>
    <col min="2" max="2" width="17.375" style="1" customWidth="1"/>
    <col min="3" max="4" width="8.625" style="2" customWidth="1"/>
    <col min="5" max="7" width="9.375" style="2" customWidth="1"/>
    <col min="8" max="14" width="8.625" style="2" customWidth="1"/>
    <col min="15" max="16" width="6.75" style="2" customWidth="1"/>
    <col min="17" max="19" width="6.625" style="2" customWidth="1"/>
    <col min="20" max="16384" width="12.5" style="1"/>
  </cols>
  <sheetData>
    <row r="1" spans="1:23" ht="11.85" customHeight="1" x14ac:dyDescent="0.2">
      <c r="A1" s="3" t="s">
        <v>154</v>
      </c>
      <c r="P1" s="4"/>
    </row>
    <row r="2" spans="1:23" ht="11.85" customHeight="1" x14ac:dyDescent="0.2">
      <c r="A2" s="3" t="s">
        <v>94</v>
      </c>
      <c r="B2" s="5"/>
      <c r="P2" s="4"/>
    </row>
    <row r="3" spans="1:23" ht="11.85" customHeight="1" x14ac:dyDescent="0.2">
      <c r="S3" s="6"/>
    </row>
    <row r="4" spans="1:23" ht="11.85" customHeight="1" x14ac:dyDescent="0.2">
      <c r="A4" s="76" t="s">
        <v>2</v>
      </c>
      <c r="B4" s="76"/>
      <c r="C4" s="77" t="s">
        <v>95</v>
      </c>
      <c r="D4" s="77"/>
      <c r="E4" s="77"/>
      <c r="G4" s="7"/>
      <c r="H4" s="8"/>
      <c r="I4" s="9" t="s">
        <v>4</v>
      </c>
      <c r="J4" s="9" t="s">
        <v>5</v>
      </c>
      <c r="K4" s="10"/>
      <c r="N4" s="11"/>
      <c r="S4" s="1"/>
    </row>
    <row r="5" spans="1:23" ht="11.85" customHeight="1" x14ac:dyDescent="0.2">
      <c r="A5" s="76" t="s">
        <v>6</v>
      </c>
      <c r="B5" s="76"/>
      <c r="C5" s="78" t="s">
        <v>96</v>
      </c>
      <c r="D5" s="78"/>
      <c r="E5" s="78"/>
      <c r="G5" s="12" t="s">
        <v>8</v>
      </c>
      <c r="H5" s="13"/>
      <c r="I5" s="14" t="s">
        <v>9</v>
      </c>
      <c r="J5" s="14" t="s">
        <v>9</v>
      </c>
      <c r="K5" s="15" t="s">
        <v>10</v>
      </c>
      <c r="M5" s="11"/>
      <c r="S5" s="1"/>
    </row>
    <row r="6" spans="1:23" ht="11.85" customHeight="1" x14ac:dyDescent="0.2">
      <c r="A6" s="76" t="s">
        <v>11</v>
      </c>
      <c r="B6" s="76"/>
      <c r="C6" s="78" t="s">
        <v>97</v>
      </c>
      <c r="D6" s="78"/>
      <c r="E6" s="78"/>
      <c r="G6" s="16" t="s">
        <v>13</v>
      </c>
      <c r="H6" s="17"/>
      <c r="I6" s="18">
        <v>28928</v>
      </c>
      <c r="J6" s="18">
        <v>8786</v>
      </c>
      <c r="K6" s="19">
        <f>SUM(I6:J6)</f>
        <v>37714</v>
      </c>
      <c r="R6" s="1"/>
      <c r="S6" s="1"/>
    </row>
    <row r="7" spans="1:23" ht="11.85" customHeight="1" x14ac:dyDescent="0.2">
      <c r="A7" s="5"/>
      <c r="B7" s="20"/>
      <c r="C7" s="21"/>
      <c r="D7" s="22"/>
      <c r="E7" s="22"/>
      <c r="G7" s="23"/>
      <c r="H7" s="13"/>
      <c r="I7" s="24"/>
      <c r="J7" s="24"/>
      <c r="K7" s="25"/>
      <c r="R7" s="1"/>
      <c r="S7" s="1"/>
    </row>
    <row r="8" spans="1:23" ht="11.85" customHeight="1" x14ac:dyDescent="0.2">
      <c r="C8" s="26"/>
      <c r="D8" s="13"/>
      <c r="K8" s="27"/>
      <c r="P8" s="1"/>
      <c r="Q8" s="1"/>
      <c r="R8" s="1"/>
      <c r="S8" s="1"/>
    </row>
    <row r="9" spans="1:23" ht="11.85" customHeight="1" x14ac:dyDescent="0.2">
      <c r="A9" s="28"/>
      <c r="B9" s="29"/>
      <c r="C9" s="30"/>
      <c r="D9" s="30"/>
      <c r="E9" s="30"/>
      <c r="F9" s="30"/>
      <c r="G9" s="30"/>
      <c r="H9" s="30"/>
      <c r="I9" s="30"/>
      <c r="J9" s="30"/>
      <c r="K9" s="31" t="s">
        <v>14</v>
      </c>
      <c r="L9" s="32"/>
      <c r="M9" s="33"/>
      <c r="N9" s="33"/>
      <c r="O9" s="30"/>
      <c r="P9" s="34"/>
      <c r="Q9" s="1"/>
      <c r="R9" s="1"/>
      <c r="S9" s="1"/>
    </row>
    <row r="10" spans="1:23" ht="11.85" customHeight="1" x14ac:dyDescent="0.2">
      <c r="A10" s="35"/>
      <c r="B10" s="36"/>
      <c r="C10" s="14" t="s">
        <v>15</v>
      </c>
      <c r="D10" s="14" t="s">
        <v>15</v>
      </c>
      <c r="E10" s="75" t="s">
        <v>16</v>
      </c>
      <c r="F10" s="75"/>
      <c r="G10" s="75"/>
      <c r="H10" s="37" t="s">
        <v>17</v>
      </c>
      <c r="I10" s="38"/>
      <c r="J10" s="38"/>
      <c r="K10" s="14" t="s">
        <v>18</v>
      </c>
      <c r="L10" s="75" t="s">
        <v>19</v>
      </c>
      <c r="M10" s="75"/>
      <c r="N10" s="75"/>
      <c r="O10" s="13"/>
      <c r="P10" s="39"/>
      <c r="Q10" s="1"/>
      <c r="R10" s="1"/>
      <c r="S10" s="1"/>
    </row>
    <row r="11" spans="1:23" ht="11.85" customHeight="1" x14ac:dyDescent="0.2">
      <c r="A11" s="40" t="s">
        <v>20</v>
      </c>
      <c r="B11" s="36"/>
      <c r="C11" s="14" t="s">
        <v>21</v>
      </c>
      <c r="D11" s="14" t="s">
        <v>22</v>
      </c>
      <c r="E11" s="14" t="s">
        <v>4</v>
      </c>
      <c r="F11" s="14" t="s">
        <v>5</v>
      </c>
      <c r="G11" s="13"/>
      <c r="H11" s="14" t="s">
        <v>4</v>
      </c>
      <c r="I11" s="14" t="s">
        <v>5</v>
      </c>
      <c r="J11" s="13"/>
      <c r="K11" s="14" t="s">
        <v>23</v>
      </c>
      <c r="L11" s="14" t="s">
        <v>4</v>
      </c>
      <c r="M11" s="14" t="s">
        <v>5</v>
      </c>
      <c r="N11" s="13"/>
      <c r="O11" s="13"/>
      <c r="P11" s="39"/>
      <c r="Q11" s="1"/>
      <c r="R11" s="1"/>
      <c r="S11" s="1"/>
      <c r="V11" s="4"/>
      <c r="W11" s="4"/>
    </row>
    <row r="12" spans="1:23" ht="11.85" customHeight="1" x14ac:dyDescent="0.2">
      <c r="A12" s="41" t="s">
        <v>24</v>
      </c>
      <c r="B12" s="42"/>
      <c r="C12" s="43" t="s">
        <v>25</v>
      </c>
      <c r="D12" s="43" t="s">
        <v>25</v>
      </c>
      <c r="E12" s="43" t="s">
        <v>9</v>
      </c>
      <c r="F12" s="43" t="s">
        <v>9</v>
      </c>
      <c r="G12" s="43" t="s">
        <v>10</v>
      </c>
      <c r="H12" s="43" t="s">
        <v>9</v>
      </c>
      <c r="I12" s="43" t="s">
        <v>9</v>
      </c>
      <c r="J12" s="43" t="s">
        <v>10</v>
      </c>
      <c r="K12" s="43" t="s">
        <v>26</v>
      </c>
      <c r="L12" s="43" t="s">
        <v>9</v>
      </c>
      <c r="M12" s="43" t="s">
        <v>9</v>
      </c>
      <c r="N12" s="44" t="s">
        <v>10</v>
      </c>
      <c r="O12" s="44" t="s">
        <v>27</v>
      </c>
      <c r="P12" s="45" t="s">
        <v>28</v>
      </c>
      <c r="Q12" s="1"/>
      <c r="R12" s="1"/>
      <c r="S12" s="1"/>
      <c r="V12" s="4"/>
      <c r="W12" s="4"/>
    </row>
    <row r="13" spans="1:23" s="46" customFormat="1" ht="27.95" customHeight="1" x14ac:dyDescent="0.15">
      <c r="A13" s="49" t="s">
        <v>29</v>
      </c>
      <c r="B13" s="50" t="s">
        <v>30</v>
      </c>
      <c r="C13" s="51">
        <v>328</v>
      </c>
      <c r="D13" s="51">
        <v>3092</v>
      </c>
      <c r="E13" s="51">
        <v>62501</v>
      </c>
      <c r="F13" s="51">
        <v>9761</v>
      </c>
      <c r="G13" s="52">
        <f t="shared" ref="G13:G19" si="0">SUM(E13:F13)</f>
        <v>72262</v>
      </c>
      <c r="H13" s="51">
        <v>4422896</v>
      </c>
      <c r="I13" s="51">
        <v>668721</v>
      </c>
      <c r="J13" s="52">
        <f t="shared" ref="J13:J19" si="1">SUM(H13:I13)</f>
        <v>5091617</v>
      </c>
      <c r="K13" s="51">
        <v>337643</v>
      </c>
      <c r="L13" s="51">
        <v>223737</v>
      </c>
      <c r="M13" s="51">
        <v>34185</v>
      </c>
      <c r="N13" s="53">
        <f t="shared" ref="N13:N19" si="2">SUM(L13:M13)</f>
        <v>257922</v>
      </c>
      <c r="O13" s="54">
        <f t="shared" ref="O13:O19" si="3">ROUND(N13/30,1)</f>
        <v>8597.4</v>
      </c>
      <c r="P13" s="54">
        <f t="shared" ref="P13:P19" si="4">ROUND(J13/480,1)</f>
        <v>10607.5</v>
      </c>
      <c r="Q13" s="47"/>
      <c r="R13" s="47"/>
      <c r="S13" s="47"/>
      <c r="V13" s="55"/>
      <c r="W13" s="55"/>
    </row>
    <row r="14" spans="1:23" s="46" customFormat="1" ht="27.95" customHeight="1" x14ac:dyDescent="0.15">
      <c r="A14" s="49" t="s">
        <v>31</v>
      </c>
      <c r="B14" s="56" t="s">
        <v>32</v>
      </c>
      <c r="C14" s="51">
        <v>492</v>
      </c>
      <c r="D14" s="51">
        <v>1870</v>
      </c>
      <c r="E14" s="51">
        <v>25570</v>
      </c>
      <c r="F14" s="51">
        <v>7747</v>
      </c>
      <c r="G14" s="52">
        <f t="shared" si="0"/>
        <v>33317</v>
      </c>
      <c r="H14" s="51">
        <v>1631529</v>
      </c>
      <c r="I14" s="51">
        <v>334180</v>
      </c>
      <c r="J14" s="52">
        <f t="shared" si="1"/>
        <v>1965709</v>
      </c>
      <c r="K14" s="51">
        <v>1951854</v>
      </c>
      <c r="L14" s="51">
        <v>82538</v>
      </c>
      <c r="M14" s="51">
        <v>16927</v>
      </c>
      <c r="N14" s="53">
        <f t="shared" si="2"/>
        <v>99465</v>
      </c>
      <c r="O14" s="54">
        <f t="shared" si="3"/>
        <v>3315.5</v>
      </c>
      <c r="P14" s="54">
        <f t="shared" si="4"/>
        <v>4095.2</v>
      </c>
      <c r="Q14" s="47"/>
      <c r="R14" s="47"/>
      <c r="S14" s="47"/>
      <c r="V14" s="55"/>
      <c r="W14" s="55"/>
    </row>
    <row r="15" spans="1:23" s="46" customFormat="1" ht="27.95" customHeight="1" x14ac:dyDescent="0.15">
      <c r="A15" s="49" t="s">
        <v>33</v>
      </c>
      <c r="B15" s="56" t="s">
        <v>34</v>
      </c>
      <c r="C15" s="51">
        <v>294</v>
      </c>
      <c r="D15" s="51">
        <v>945</v>
      </c>
      <c r="E15" s="51">
        <v>7932</v>
      </c>
      <c r="F15" s="51">
        <v>4014</v>
      </c>
      <c r="G15" s="52">
        <f t="shared" si="0"/>
        <v>11946</v>
      </c>
      <c r="H15" s="51">
        <v>441533</v>
      </c>
      <c r="I15" s="51">
        <v>159353</v>
      </c>
      <c r="J15" s="52">
        <f t="shared" si="1"/>
        <v>600886</v>
      </c>
      <c r="K15" s="51">
        <v>600478</v>
      </c>
      <c r="L15" s="51">
        <v>20004</v>
      </c>
      <c r="M15" s="51">
        <v>7836</v>
      </c>
      <c r="N15" s="53">
        <f t="shared" si="2"/>
        <v>27840</v>
      </c>
      <c r="O15" s="54">
        <f t="shared" si="3"/>
        <v>928</v>
      </c>
      <c r="P15" s="54">
        <f t="shared" si="4"/>
        <v>1251.8</v>
      </c>
      <c r="Q15" s="47"/>
      <c r="R15" s="47"/>
      <c r="S15" s="47"/>
      <c r="V15" s="55"/>
      <c r="W15" s="55"/>
    </row>
    <row r="16" spans="1:23" s="46" customFormat="1" ht="27.95" customHeight="1" x14ac:dyDescent="0.15">
      <c r="A16" s="49" t="s">
        <v>35</v>
      </c>
      <c r="B16" s="50" t="s">
        <v>36</v>
      </c>
      <c r="C16" s="51">
        <v>169</v>
      </c>
      <c r="D16" s="51">
        <v>575</v>
      </c>
      <c r="E16" s="51">
        <v>7178</v>
      </c>
      <c r="F16" s="51">
        <v>1842</v>
      </c>
      <c r="G16" s="52">
        <f t="shared" si="0"/>
        <v>9020</v>
      </c>
      <c r="H16" s="51">
        <v>397428</v>
      </c>
      <c r="I16" s="51">
        <v>95965</v>
      </c>
      <c r="J16" s="52">
        <f t="shared" si="1"/>
        <v>493393</v>
      </c>
      <c r="K16" s="51">
        <v>493301</v>
      </c>
      <c r="L16" s="51">
        <v>15688</v>
      </c>
      <c r="M16" s="51">
        <v>3827</v>
      </c>
      <c r="N16" s="53">
        <f t="shared" si="2"/>
        <v>19515</v>
      </c>
      <c r="O16" s="54">
        <f t="shared" si="3"/>
        <v>650.5</v>
      </c>
      <c r="P16" s="54">
        <f t="shared" si="4"/>
        <v>1027.9000000000001</v>
      </c>
      <c r="Q16" s="47"/>
      <c r="R16" s="47"/>
      <c r="S16" s="47"/>
      <c r="V16" s="55"/>
      <c r="W16" s="55"/>
    </row>
    <row r="17" spans="1:23" s="46" customFormat="1" ht="27.95" customHeight="1" x14ac:dyDescent="0.15">
      <c r="A17" s="49" t="s">
        <v>37</v>
      </c>
      <c r="B17" s="56" t="s">
        <v>38</v>
      </c>
      <c r="C17" s="51">
        <v>29</v>
      </c>
      <c r="D17" s="51">
        <v>461</v>
      </c>
      <c r="E17" s="51">
        <v>6641</v>
      </c>
      <c r="F17" s="51">
        <v>1232</v>
      </c>
      <c r="G17" s="52">
        <f t="shared" si="0"/>
        <v>7873</v>
      </c>
      <c r="H17" s="51">
        <v>321542</v>
      </c>
      <c r="I17" s="51">
        <v>61532</v>
      </c>
      <c r="J17" s="52">
        <f t="shared" si="1"/>
        <v>383074</v>
      </c>
      <c r="K17" s="51">
        <v>0</v>
      </c>
      <c r="L17" s="51">
        <v>16908</v>
      </c>
      <c r="M17" s="51">
        <v>3230</v>
      </c>
      <c r="N17" s="53">
        <f t="shared" si="2"/>
        <v>20138</v>
      </c>
      <c r="O17" s="54">
        <f t="shared" si="3"/>
        <v>671.3</v>
      </c>
      <c r="P17" s="54">
        <f t="shared" si="4"/>
        <v>798.1</v>
      </c>
      <c r="Q17" s="47"/>
      <c r="R17" s="47"/>
      <c r="S17" s="47"/>
      <c r="V17" s="55"/>
      <c r="W17" s="55"/>
    </row>
    <row r="18" spans="1:23" s="46" customFormat="1" ht="27.95" customHeight="1" x14ac:dyDescent="0.15">
      <c r="A18" s="48">
        <v>1.6</v>
      </c>
      <c r="B18" s="50" t="s">
        <v>39</v>
      </c>
      <c r="C18" s="51">
        <v>29</v>
      </c>
      <c r="D18" s="51">
        <v>128</v>
      </c>
      <c r="E18" s="51">
        <v>2066</v>
      </c>
      <c r="F18" s="51">
        <v>494</v>
      </c>
      <c r="G18" s="52">
        <f t="shared" si="0"/>
        <v>2560</v>
      </c>
      <c r="H18" s="51">
        <v>67147</v>
      </c>
      <c r="I18" s="51">
        <v>16829</v>
      </c>
      <c r="J18" s="52">
        <f t="shared" si="1"/>
        <v>83976</v>
      </c>
      <c r="K18" s="57"/>
      <c r="L18" s="51">
        <v>3737</v>
      </c>
      <c r="M18" s="51">
        <v>936</v>
      </c>
      <c r="N18" s="53">
        <f t="shared" si="2"/>
        <v>4673</v>
      </c>
      <c r="O18" s="54">
        <f t="shared" si="3"/>
        <v>155.80000000000001</v>
      </c>
      <c r="P18" s="54">
        <f t="shared" si="4"/>
        <v>175</v>
      </c>
      <c r="Q18" s="47"/>
      <c r="R18" s="47"/>
      <c r="S18" s="47"/>
      <c r="V18" s="55"/>
      <c r="W18" s="55"/>
    </row>
    <row r="19" spans="1:23" s="46" customFormat="1" ht="27.95" customHeight="1" x14ac:dyDescent="0.15">
      <c r="A19" s="58">
        <v>1.7</v>
      </c>
      <c r="B19" s="59" t="s">
        <v>40</v>
      </c>
      <c r="C19" s="60">
        <v>34</v>
      </c>
      <c r="D19" s="60">
        <v>56</v>
      </c>
      <c r="E19" s="60">
        <v>568</v>
      </c>
      <c r="F19" s="60">
        <v>137</v>
      </c>
      <c r="G19" s="61">
        <f t="shared" si="0"/>
        <v>705</v>
      </c>
      <c r="H19" s="60">
        <v>10321</v>
      </c>
      <c r="I19" s="60">
        <v>2609</v>
      </c>
      <c r="J19" s="61">
        <f t="shared" si="1"/>
        <v>12930</v>
      </c>
      <c r="K19" s="62"/>
      <c r="L19" s="60">
        <v>643</v>
      </c>
      <c r="M19" s="60">
        <v>163</v>
      </c>
      <c r="N19" s="63">
        <f t="shared" si="2"/>
        <v>806</v>
      </c>
      <c r="O19" s="64">
        <f t="shared" si="3"/>
        <v>26.9</v>
      </c>
      <c r="P19" s="64">
        <f t="shared" si="4"/>
        <v>26.9</v>
      </c>
      <c r="Q19" s="47"/>
      <c r="R19" s="47"/>
      <c r="S19" s="47"/>
      <c r="V19" s="55"/>
      <c r="W19" s="55"/>
    </row>
    <row r="20" spans="1:23" s="46" customFormat="1" ht="27.95" customHeight="1" x14ac:dyDescent="0.15">
      <c r="A20" s="49" t="s">
        <v>41</v>
      </c>
      <c r="B20" s="65" t="s">
        <v>10</v>
      </c>
      <c r="C20" s="52">
        <f t="shared" ref="C20:P20" si="5">SUM(C13:C19)</f>
        <v>1375</v>
      </c>
      <c r="D20" s="52">
        <f t="shared" si="5"/>
        <v>7127</v>
      </c>
      <c r="E20" s="52">
        <f t="shared" si="5"/>
        <v>112456</v>
      </c>
      <c r="F20" s="52">
        <f t="shared" si="5"/>
        <v>25227</v>
      </c>
      <c r="G20" s="52">
        <f t="shared" si="5"/>
        <v>137683</v>
      </c>
      <c r="H20" s="52">
        <f t="shared" si="5"/>
        <v>7292396</v>
      </c>
      <c r="I20" s="52">
        <f t="shared" si="5"/>
        <v>1339189</v>
      </c>
      <c r="J20" s="52">
        <f t="shared" si="5"/>
        <v>8631585</v>
      </c>
      <c r="K20" s="52">
        <f t="shared" si="5"/>
        <v>3383276</v>
      </c>
      <c r="L20" s="52">
        <f t="shared" si="5"/>
        <v>363255</v>
      </c>
      <c r="M20" s="52">
        <f t="shared" si="5"/>
        <v>67104</v>
      </c>
      <c r="N20" s="53">
        <f t="shared" si="5"/>
        <v>430359</v>
      </c>
      <c r="O20" s="66">
        <f t="shared" si="5"/>
        <v>14345.399999999998</v>
      </c>
      <c r="P20" s="66">
        <f t="shared" si="5"/>
        <v>17982.400000000001</v>
      </c>
      <c r="Q20" s="47"/>
      <c r="R20" s="47"/>
      <c r="S20" s="47"/>
      <c r="V20" s="55"/>
      <c r="W20" s="55"/>
    </row>
    <row r="21" spans="1:23" ht="11.85" customHeight="1" x14ac:dyDescent="0.2">
      <c r="A21" s="67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S21" s="1"/>
    </row>
    <row r="22" spans="1:23" ht="11.85" customHeight="1" x14ac:dyDescent="0.2">
      <c r="A22" s="68"/>
      <c r="B22" s="69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</row>
    <row r="23" spans="1:23" ht="11.85" customHeight="1" x14ac:dyDescent="0.2">
      <c r="A23" s="67"/>
      <c r="B23" s="5"/>
      <c r="C23" s="71"/>
      <c r="D23" s="71"/>
      <c r="E23" s="72"/>
      <c r="F23" s="71"/>
      <c r="G23" s="71"/>
      <c r="H23" s="72"/>
      <c r="I23" s="71"/>
      <c r="J23" s="71"/>
      <c r="K23" s="71"/>
      <c r="L23" s="72"/>
      <c r="M23" s="72"/>
    </row>
    <row r="24" spans="1:23" ht="11.85" customHeight="1" x14ac:dyDescent="0.2">
      <c r="A24" s="67"/>
      <c r="B24" s="5"/>
      <c r="C24" s="71"/>
      <c r="D24" s="71"/>
      <c r="E24" s="72"/>
      <c r="F24" s="71"/>
      <c r="G24" s="71"/>
      <c r="H24" s="72"/>
      <c r="I24" s="71"/>
      <c r="J24" s="71"/>
      <c r="K24" s="71"/>
      <c r="L24" s="72"/>
      <c r="M24" s="72"/>
    </row>
    <row r="25" spans="1:23" ht="11.85" customHeight="1" x14ac:dyDescent="0.2">
      <c r="A25" s="67"/>
      <c r="B25" s="5"/>
      <c r="C25" s="71"/>
      <c r="D25" s="71"/>
      <c r="E25" s="72"/>
      <c r="F25" s="71"/>
      <c r="G25" s="71"/>
      <c r="H25" s="72"/>
      <c r="I25" s="71"/>
      <c r="J25" s="71"/>
      <c r="K25" s="71"/>
      <c r="L25" s="72"/>
      <c r="M25" s="72"/>
    </row>
    <row r="26" spans="1:23" ht="11.85" customHeight="1" x14ac:dyDescent="0.2">
      <c r="A26" s="73"/>
      <c r="B26" s="5"/>
      <c r="C26" s="71"/>
      <c r="D26" s="71"/>
      <c r="E26" s="72"/>
      <c r="F26" s="71"/>
      <c r="G26" s="71"/>
      <c r="H26" s="72"/>
      <c r="I26" s="71"/>
      <c r="J26" s="71"/>
      <c r="K26" s="71"/>
      <c r="L26" s="72"/>
      <c r="M26" s="72"/>
    </row>
    <row r="27" spans="1:23" ht="11.85" customHeight="1" x14ac:dyDescent="0.2">
      <c r="A27" s="73"/>
      <c r="B27" s="5"/>
      <c r="C27" s="71"/>
      <c r="D27" s="71"/>
      <c r="E27" s="72"/>
      <c r="F27" s="71"/>
      <c r="G27" s="71"/>
      <c r="H27" s="72"/>
      <c r="I27" s="71"/>
      <c r="J27" s="71"/>
      <c r="K27" s="71"/>
      <c r="L27" s="72"/>
      <c r="M27" s="72"/>
    </row>
    <row r="28" spans="1:23" ht="11.85" customHeight="1" x14ac:dyDescent="0.2">
      <c r="A28" s="73"/>
      <c r="B28" s="5"/>
      <c r="C28" s="71"/>
      <c r="D28" s="71"/>
      <c r="E28" s="72"/>
      <c r="F28" s="71"/>
      <c r="G28" s="71"/>
      <c r="H28" s="72"/>
      <c r="I28" s="6"/>
      <c r="J28" s="71"/>
      <c r="K28" s="71"/>
      <c r="L28" s="72"/>
      <c r="M28" s="72"/>
    </row>
    <row r="29" spans="1:23" ht="11.85" customHeight="1" x14ac:dyDescent="0.2">
      <c r="A29" s="73"/>
      <c r="B29" s="5"/>
      <c r="C29" s="71"/>
      <c r="D29" s="71"/>
      <c r="E29" s="72"/>
      <c r="F29" s="71"/>
      <c r="G29" s="71"/>
      <c r="H29" s="72"/>
      <c r="I29" s="71"/>
      <c r="J29" s="71"/>
      <c r="K29" s="71"/>
      <c r="L29" s="72"/>
      <c r="M29" s="72"/>
    </row>
    <row r="30" spans="1:23" ht="11.85" customHeight="1" x14ac:dyDescent="0.2">
      <c r="A30" s="73"/>
      <c r="B30" s="4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</row>
    <row r="31" spans="1:23" ht="11.85" customHeight="1" x14ac:dyDescent="0.2">
      <c r="A31" s="73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2"/>
    </row>
    <row r="32" spans="1:23" ht="11.85" customHeight="1" x14ac:dyDescent="0.2">
      <c r="A32" s="73"/>
      <c r="B32" s="5"/>
      <c r="C32" s="71"/>
      <c r="D32" s="71"/>
      <c r="E32" s="72"/>
      <c r="F32" s="71"/>
      <c r="G32" s="71"/>
      <c r="H32" s="72"/>
      <c r="I32" s="71"/>
      <c r="J32" s="71"/>
      <c r="K32" s="71"/>
      <c r="L32" s="72"/>
      <c r="M32" s="72"/>
    </row>
    <row r="33" spans="1:13" ht="11.85" customHeight="1" x14ac:dyDescent="0.2">
      <c r="A33" s="73"/>
      <c r="B33" s="5"/>
      <c r="C33" s="71"/>
      <c r="D33" s="71"/>
      <c r="E33" s="72"/>
      <c r="F33" s="71"/>
      <c r="G33" s="71"/>
      <c r="H33" s="72"/>
      <c r="I33" s="71"/>
      <c r="J33" s="71"/>
      <c r="K33" s="71"/>
      <c r="L33" s="72"/>
      <c r="M33" s="72"/>
    </row>
    <row r="34" spans="1:13" ht="11.85" customHeight="1" x14ac:dyDescent="0.2">
      <c r="A34" s="73"/>
      <c r="B34" s="5"/>
      <c r="C34" s="71"/>
      <c r="D34" s="71"/>
      <c r="E34" s="72"/>
      <c r="F34" s="71"/>
      <c r="G34" s="71"/>
      <c r="H34" s="72"/>
      <c r="I34" s="71"/>
      <c r="J34" s="71"/>
      <c r="K34" s="71"/>
      <c r="L34" s="72"/>
      <c r="M34" s="72"/>
    </row>
    <row r="35" spans="1:13" ht="11.85" customHeight="1" x14ac:dyDescent="0.2">
      <c r="A35" s="73"/>
      <c r="B35" s="5"/>
      <c r="C35" s="71"/>
      <c r="D35" s="71"/>
      <c r="E35" s="72"/>
      <c r="F35" s="71"/>
      <c r="G35" s="71"/>
      <c r="H35" s="72"/>
      <c r="I35" s="71"/>
      <c r="J35" s="71"/>
      <c r="K35" s="71"/>
      <c r="L35" s="72"/>
      <c r="M35" s="72"/>
    </row>
    <row r="36" spans="1:13" ht="11.85" customHeight="1" x14ac:dyDescent="0.2">
      <c r="A36" s="73"/>
      <c r="B36" s="5"/>
      <c r="C36" s="71"/>
      <c r="D36" s="71"/>
      <c r="E36" s="72"/>
      <c r="F36" s="71"/>
      <c r="G36" s="71"/>
      <c r="H36" s="72"/>
      <c r="I36" s="71"/>
      <c r="J36" s="71"/>
      <c r="K36" s="71"/>
      <c r="L36" s="72"/>
      <c r="M36" s="72"/>
    </row>
    <row r="37" spans="1:13" ht="11.85" customHeight="1" x14ac:dyDescent="0.2">
      <c r="A37" s="73"/>
      <c r="B37" s="5"/>
      <c r="C37" s="71"/>
      <c r="D37" s="71"/>
      <c r="E37" s="72"/>
      <c r="F37" s="71"/>
      <c r="G37" s="71"/>
      <c r="H37" s="72"/>
      <c r="I37" s="71"/>
      <c r="J37" s="71"/>
      <c r="K37" s="71"/>
      <c r="L37" s="72"/>
      <c r="M37" s="72"/>
    </row>
    <row r="38" spans="1:13" ht="11.85" customHeight="1" x14ac:dyDescent="0.2">
      <c r="A38" s="73"/>
      <c r="B38" s="4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</row>
    <row r="39" spans="1:13" ht="11.85" customHeight="1" x14ac:dyDescent="0.2">
      <c r="A39" s="73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2"/>
    </row>
    <row r="40" spans="1:13" ht="11.85" customHeight="1" x14ac:dyDescent="0.2">
      <c r="A40" s="73"/>
      <c r="B40" s="5"/>
      <c r="C40" s="71"/>
      <c r="D40" s="71"/>
      <c r="E40" s="72"/>
      <c r="F40" s="71"/>
      <c r="G40" s="71"/>
      <c r="H40" s="72"/>
      <c r="I40" s="71"/>
      <c r="J40" s="71"/>
      <c r="K40" s="71"/>
      <c r="L40" s="72"/>
      <c r="M40" s="72"/>
    </row>
    <row r="41" spans="1:13" ht="11.85" customHeight="1" x14ac:dyDescent="0.2">
      <c r="A41" s="73"/>
      <c r="B41" s="5"/>
      <c r="C41" s="71"/>
      <c r="D41" s="71"/>
      <c r="E41" s="72"/>
      <c r="F41" s="71"/>
      <c r="G41" s="71"/>
      <c r="H41" s="72"/>
      <c r="I41" s="71"/>
      <c r="J41" s="71"/>
      <c r="K41" s="71"/>
      <c r="L41" s="72"/>
      <c r="M41" s="72"/>
    </row>
    <row r="42" spans="1:13" ht="11.85" customHeight="1" x14ac:dyDescent="0.2">
      <c r="A42" s="73"/>
      <c r="B42" s="5"/>
      <c r="C42" s="71"/>
      <c r="D42" s="71"/>
      <c r="E42" s="72"/>
      <c r="F42" s="71"/>
      <c r="G42" s="71"/>
      <c r="H42" s="72"/>
      <c r="I42" s="71"/>
      <c r="J42" s="71"/>
      <c r="K42" s="71"/>
      <c r="L42" s="72"/>
      <c r="M42" s="72"/>
    </row>
    <row r="43" spans="1:13" ht="11.85" customHeight="1" x14ac:dyDescent="0.2">
      <c r="A43" s="73"/>
      <c r="B43" s="5"/>
      <c r="C43" s="71"/>
      <c r="D43" s="71"/>
      <c r="E43" s="72"/>
      <c r="F43" s="71"/>
      <c r="G43" s="71"/>
      <c r="H43" s="72"/>
      <c r="I43" s="71"/>
      <c r="J43" s="71"/>
      <c r="K43" s="71"/>
      <c r="L43" s="72"/>
      <c r="M43" s="72"/>
    </row>
    <row r="44" spans="1:13" ht="11.85" customHeight="1" x14ac:dyDescent="0.2">
      <c r="A44" s="73"/>
      <c r="B44" s="5"/>
      <c r="C44" s="71"/>
      <c r="D44" s="71"/>
      <c r="E44" s="72"/>
      <c r="F44" s="71"/>
      <c r="G44" s="71"/>
      <c r="H44" s="72"/>
      <c r="I44" s="71"/>
      <c r="J44" s="71"/>
      <c r="K44" s="71"/>
      <c r="L44" s="72"/>
      <c r="M44" s="72"/>
    </row>
    <row r="45" spans="1:13" ht="11.85" customHeight="1" x14ac:dyDescent="0.2">
      <c r="A45" s="73"/>
      <c r="B45" s="5"/>
      <c r="C45" s="71"/>
      <c r="D45" s="71"/>
      <c r="E45" s="72"/>
      <c r="F45" s="71"/>
      <c r="G45" s="71"/>
      <c r="H45" s="72"/>
      <c r="I45" s="71"/>
      <c r="J45" s="71"/>
      <c r="K45" s="71"/>
      <c r="L45" s="72"/>
      <c r="M45" s="72"/>
    </row>
    <row r="46" spans="1:13" ht="11.85" customHeight="1" x14ac:dyDescent="0.2">
      <c r="A46" s="73"/>
      <c r="B46" s="5"/>
      <c r="C46" s="71"/>
      <c r="D46" s="71"/>
      <c r="E46" s="72"/>
      <c r="F46" s="71"/>
      <c r="G46" s="71"/>
      <c r="H46" s="72"/>
      <c r="I46" s="71"/>
      <c r="J46" s="71"/>
      <c r="K46" s="71"/>
      <c r="L46" s="72"/>
      <c r="M46" s="72"/>
    </row>
    <row r="47" spans="1:13" ht="11.85" customHeight="1" x14ac:dyDescent="0.2">
      <c r="A47" s="73"/>
      <c r="B47" s="4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</row>
    <row r="48" spans="1:13" ht="11.85" customHeight="1" x14ac:dyDescent="0.2">
      <c r="A48" s="73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2"/>
    </row>
    <row r="49" spans="1:13" ht="11.85" customHeight="1" x14ac:dyDescent="0.2">
      <c r="A49" s="73"/>
      <c r="B49" s="5"/>
      <c r="C49" s="71"/>
      <c r="D49" s="71"/>
      <c r="E49" s="72"/>
      <c r="F49" s="71"/>
      <c r="G49" s="71"/>
      <c r="H49" s="72"/>
      <c r="I49" s="71"/>
      <c r="J49" s="71"/>
      <c r="K49" s="71"/>
      <c r="L49" s="72"/>
      <c r="M49" s="72"/>
    </row>
    <row r="50" spans="1:13" ht="11.85" customHeight="1" x14ac:dyDescent="0.2">
      <c r="A50" s="73"/>
      <c r="B50" s="5"/>
      <c r="C50" s="71"/>
      <c r="D50" s="71"/>
      <c r="E50" s="72"/>
      <c r="F50" s="71"/>
      <c r="G50" s="71"/>
      <c r="H50" s="72"/>
      <c r="I50" s="71"/>
      <c r="J50" s="71"/>
      <c r="K50" s="71"/>
      <c r="L50" s="72"/>
      <c r="M50" s="72"/>
    </row>
    <row r="51" spans="1:13" ht="11.85" customHeight="1" x14ac:dyDescent="0.2">
      <c r="A51" s="73"/>
      <c r="B51" s="5"/>
      <c r="C51" s="71"/>
      <c r="D51" s="71"/>
      <c r="E51" s="72"/>
      <c r="F51" s="71"/>
      <c r="G51" s="71"/>
      <c r="H51" s="72"/>
      <c r="I51" s="71"/>
      <c r="J51" s="71"/>
      <c r="K51" s="71"/>
      <c r="L51" s="72"/>
      <c r="M51" s="72"/>
    </row>
    <row r="52" spans="1:13" ht="11.85" customHeight="1" x14ac:dyDescent="0.2">
      <c r="A52" s="73"/>
      <c r="B52" s="5"/>
      <c r="C52" s="71"/>
      <c r="D52" s="71"/>
      <c r="E52" s="72"/>
      <c r="F52" s="71"/>
      <c r="G52" s="71"/>
      <c r="H52" s="72"/>
      <c r="I52" s="71"/>
      <c r="J52" s="71"/>
      <c r="K52" s="71"/>
      <c r="L52" s="72"/>
      <c r="M52" s="72"/>
    </row>
    <row r="53" spans="1:13" ht="11.85" customHeight="1" x14ac:dyDescent="0.2">
      <c r="A53" s="73"/>
      <c r="B53" s="5"/>
      <c r="C53" s="71"/>
      <c r="D53" s="71"/>
      <c r="E53" s="72"/>
      <c r="F53" s="71"/>
      <c r="G53" s="71"/>
      <c r="H53" s="72"/>
      <c r="I53" s="71"/>
      <c r="J53" s="71"/>
      <c r="K53" s="71"/>
      <c r="L53" s="72"/>
      <c r="M53" s="72"/>
    </row>
    <row r="54" spans="1:13" ht="11.85" customHeight="1" x14ac:dyDescent="0.2">
      <c r="A54" s="73"/>
      <c r="B54" s="5"/>
      <c r="C54" s="71"/>
      <c r="D54" s="71"/>
      <c r="E54" s="72"/>
      <c r="F54" s="71"/>
      <c r="G54" s="71"/>
      <c r="H54" s="72"/>
      <c r="I54" s="71"/>
      <c r="J54" s="71"/>
      <c r="K54" s="71"/>
      <c r="L54" s="72"/>
      <c r="M54" s="72"/>
    </row>
    <row r="55" spans="1:13" ht="11.85" customHeight="1" x14ac:dyDescent="0.2">
      <c r="A55" s="73"/>
      <c r="B55" s="4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</row>
    <row r="56" spans="1:13" ht="11.85" customHeight="1" x14ac:dyDescent="0.2">
      <c r="A56" s="73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2"/>
    </row>
    <row r="57" spans="1:13" ht="11.85" customHeight="1" x14ac:dyDescent="0.2">
      <c r="A57" s="73"/>
      <c r="B57" s="5"/>
      <c r="C57" s="71"/>
      <c r="D57" s="71"/>
      <c r="E57" s="72"/>
      <c r="F57" s="71"/>
      <c r="G57" s="71"/>
      <c r="H57" s="72"/>
      <c r="I57" s="71"/>
      <c r="J57" s="71"/>
      <c r="K57" s="71"/>
      <c r="L57" s="72"/>
      <c r="M57" s="72"/>
    </row>
    <row r="58" spans="1:13" ht="11.85" customHeight="1" x14ac:dyDescent="0.2">
      <c r="A58" s="73"/>
      <c r="B58" s="5"/>
      <c r="C58" s="71"/>
      <c r="D58" s="71"/>
      <c r="E58" s="72"/>
      <c r="F58" s="71"/>
      <c r="G58" s="71"/>
      <c r="H58" s="72"/>
      <c r="I58" s="71"/>
      <c r="J58" s="71"/>
      <c r="K58" s="71"/>
      <c r="L58" s="72"/>
      <c r="M58" s="72"/>
    </row>
    <row r="59" spans="1:13" ht="11.85" customHeight="1" x14ac:dyDescent="0.2">
      <c r="A59" s="73"/>
      <c r="B59" s="5"/>
      <c r="C59" s="71"/>
      <c r="D59" s="71"/>
      <c r="E59" s="72"/>
      <c r="F59" s="71"/>
      <c r="G59" s="71"/>
      <c r="H59" s="72"/>
      <c r="I59" s="6"/>
      <c r="J59" s="71"/>
      <c r="K59" s="71"/>
      <c r="L59" s="72"/>
      <c r="M59" s="72"/>
    </row>
    <row r="60" spans="1:13" ht="11.85" customHeight="1" x14ac:dyDescent="0.2">
      <c r="A60" s="73"/>
      <c r="B60" s="5"/>
      <c r="C60" s="71"/>
      <c r="D60" s="71"/>
      <c r="E60" s="72"/>
      <c r="F60" s="71"/>
      <c r="G60" s="71"/>
      <c r="H60" s="72"/>
      <c r="I60" s="71"/>
      <c r="J60" s="71"/>
      <c r="K60" s="71"/>
      <c r="L60" s="72"/>
      <c r="M60" s="72"/>
    </row>
    <row r="61" spans="1:13" ht="11.85" customHeight="1" x14ac:dyDescent="0.2">
      <c r="A61" s="73"/>
      <c r="B61" s="4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</row>
    <row r="62" spans="1:13" ht="11.85" customHeight="1" x14ac:dyDescent="0.2">
      <c r="A62" s="73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2"/>
    </row>
    <row r="63" spans="1:13" ht="11.85" customHeight="1" x14ac:dyDescent="0.2">
      <c r="A63" s="73"/>
      <c r="B63" s="5"/>
      <c r="C63" s="71"/>
      <c r="D63" s="71"/>
      <c r="E63" s="71"/>
      <c r="F63" s="71"/>
      <c r="G63" s="71"/>
      <c r="H63" s="71"/>
      <c r="I63" s="74"/>
      <c r="J63" s="71"/>
      <c r="K63" s="71"/>
      <c r="L63" s="72"/>
      <c r="M63" s="72"/>
    </row>
    <row r="64" spans="1:13" ht="11.85" customHeight="1" x14ac:dyDescent="0.2">
      <c r="A64" s="73"/>
      <c r="B64" s="5"/>
      <c r="C64" s="71"/>
      <c r="D64" s="71"/>
      <c r="E64" s="71"/>
      <c r="F64" s="71"/>
      <c r="G64" s="71"/>
      <c r="H64" s="71"/>
      <c r="I64" s="74"/>
      <c r="J64" s="71"/>
      <c r="K64" s="71"/>
      <c r="L64" s="72"/>
      <c r="M64" s="72"/>
    </row>
    <row r="65" spans="1:13" ht="11.85" customHeight="1" x14ac:dyDescent="0.2">
      <c r="A65" s="73"/>
      <c r="B65" s="4"/>
      <c r="C65" s="72"/>
      <c r="D65" s="72"/>
      <c r="E65" s="72"/>
      <c r="F65" s="72"/>
      <c r="G65" s="72"/>
      <c r="H65" s="72"/>
      <c r="I65" s="6"/>
      <c r="J65" s="72"/>
      <c r="K65" s="72"/>
      <c r="L65" s="72"/>
      <c r="M65" s="72"/>
    </row>
    <row r="66" spans="1:13" ht="11.85" customHeight="1" x14ac:dyDescent="0.2">
      <c r="A66" s="69"/>
      <c r="B66" s="69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</row>
    <row r="67" spans="1:13" ht="11.85" customHeight="1" x14ac:dyDescent="0.2">
      <c r="A67" s="73"/>
      <c r="B67" s="4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</row>
  </sheetData>
  <mergeCells count="8">
    <mergeCell ref="E10:G10"/>
    <mergeCell ref="L10:N10"/>
    <mergeCell ref="A4:B4"/>
    <mergeCell ref="C4:E4"/>
    <mergeCell ref="A5:B5"/>
    <mergeCell ref="C5:E5"/>
    <mergeCell ref="A6:B6"/>
    <mergeCell ref="C6:E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W67"/>
  <sheetViews>
    <sheetView workbookViewId="0">
      <selection activeCell="P20" sqref="A1:P20"/>
    </sheetView>
  </sheetViews>
  <sheetFormatPr defaultColWidth="12.5" defaultRowHeight="11.25" x14ac:dyDescent="0.2"/>
  <cols>
    <col min="1" max="1" width="4.625" style="1" customWidth="1"/>
    <col min="2" max="2" width="17.375" style="1" customWidth="1"/>
    <col min="3" max="4" width="8.625" style="2" customWidth="1"/>
    <col min="5" max="7" width="9.375" style="2" customWidth="1"/>
    <col min="8" max="14" width="8.625" style="2" customWidth="1"/>
    <col min="15" max="16" width="6.75" style="2" customWidth="1"/>
    <col min="17" max="19" width="6.625" style="2" customWidth="1"/>
    <col min="20" max="16384" width="12.5" style="1"/>
  </cols>
  <sheetData>
    <row r="1" spans="1:23" ht="11.85" customHeight="1" x14ac:dyDescent="0.2">
      <c r="A1" s="3" t="s">
        <v>154</v>
      </c>
      <c r="P1" s="4"/>
    </row>
    <row r="2" spans="1:23" ht="11.85" customHeight="1" x14ac:dyDescent="0.2">
      <c r="A2" s="3" t="s">
        <v>98</v>
      </c>
      <c r="B2" s="5"/>
      <c r="P2" s="4"/>
    </row>
    <row r="3" spans="1:23" ht="11.85" customHeight="1" x14ac:dyDescent="0.2">
      <c r="S3" s="6"/>
    </row>
    <row r="4" spans="1:23" ht="11.85" customHeight="1" x14ac:dyDescent="0.2">
      <c r="A4" s="76" t="s">
        <v>2</v>
      </c>
      <c r="B4" s="76"/>
      <c r="C4" s="77" t="s">
        <v>99</v>
      </c>
      <c r="D4" s="77"/>
      <c r="E4" s="77"/>
      <c r="G4" s="7"/>
      <c r="H4" s="8"/>
      <c r="I4" s="9" t="s">
        <v>4</v>
      </c>
      <c r="J4" s="9" t="s">
        <v>5</v>
      </c>
      <c r="K4" s="10"/>
      <c r="N4" s="11"/>
      <c r="S4" s="1"/>
    </row>
    <row r="5" spans="1:23" ht="11.85" customHeight="1" x14ac:dyDescent="0.2">
      <c r="A5" s="76" t="s">
        <v>6</v>
      </c>
      <c r="B5" s="76"/>
      <c r="C5" s="78" t="s">
        <v>100</v>
      </c>
      <c r="D5" s="78"/>
      <c r="E5" s="78"/>
      <c r="G5" s="12" t="s">
        <v>8</v>
      </c>
      <c r="H5" s="13"/>
      <c r="I5" s="14" t="s">
        <v>9</v>
      </c>
      <c r="J5" s="14" t="s">
        <v>9</v>
      </c>
      <c r="K5" s="15" t="s">
        <v>10</v>
      </c>
      <c r="M5" s="11"/>
      <c r="S5" s="1"/>
    </row>
    <row r="6" spans="1:23" ht="11.85" customHeight="1" x14ac:dyDescent="0.2">
      <c r="A6" s="76" t="s">
        <v>11</v>
      </c>
      <c r="B6" s="76"/>
      <c r="C6" s="78" t="s">
        <v>101</v>
      </c>
      <c r="D6" s="78"/>
      <c r="E6" s="78"/>
      <c r="G6" s="16" t="s">
        <v>13</v>
      </c>
      <c r="H6" s="17"/>
      <c r="I6" s="18">
        <v>1775</v>
      </c>
      <c r="J6" s="18">
        <v>3784</v>
      </c>
      <c r="K6" s="19">
        <f>SUM(I6:J6)</f>
        <v>5559</v>
      </c>
      <c r="R6" s="1"/>
      <c r="S6" s="1"/>
    </row>
    <row r="7" spans="1:23" ht="11.85" customHeight="1" x14ac:dyDescent="0.2">
      <c r="A7" s="5"/>
      <c r="B7" s="20"/>
      <c r="C7" s="21"/>
      <c r="D7" s="22"/>
      <c r="E7" s="22"/>
      <c r="G7" s="23"/>
      <c r="H7" s="13"/>
      <c r="I7" s="24"/>
      <c r="J7" s="24"/>
      <c r="K7" s="25"/>
      <c r="R7" s="1"/>
      <c r="S7" s="1"/>
    </row>
    <row r="8" spans="1:23" ht="11.85" customHeight="1" x14ac:dyDescent="0.2">
      <c r="C8" s="26"/>
      <c r="D8" s="13"/>
      <c r="K8" s="27"/>
      <c r="P8" s="1"/>
      <c r="Q8" s="1"/>
      <c r="R8" s="1"/>
      <c r="S8" s="1"/>
    </row>
    <row r="9" spans="1:23" ht="11.85" customHeight="1" x14ac:dyDescent="0.2">
      <c r="A9" s="28"/>
      <c r="B9" s="29"/>
      <c r="C9" s="30"/>
      <c r="D9" s="30"/>
      <c r="E9" s="30"/>
      <c r="F9" s="30"/>
      <c r="G9" s="30"/>
      <c r="H9" s="30"/>
      <c r="I9" s="30"/>
      <c r="J9" s="30"/>
      <c r="K9" s="31" t="s">
        <v>14</v>
      </c>
      <c r="L9" s="32"/>
      <c r="M9" s="33"/>
      <c r="N9" s="33"/>
      <c r="O9" s="30"/>
      <c r="P9" s="34"/>
      <c r="Q9" s="1"/>
      <c r="R9" s="1"/>
      <c r="S9" s="1"/>
    </row>
    <row r="10" spans="1:23" ht="11.85" customHeight="1" x14ac:dyDescent="0.2">
      <c r="A10" s="35"/>
      <c r="B10" s="36"/>
      <c r="C10" s="14" t="s">
        <v>15</v>
      </c>
      <c r="D10" s="14" t="s">
        <v>15</v>
      </c>
      <c r="E10" s="75" t="s">
        <v>16</v>
      </c>
      <c r="F10" s="75"/>
      <c r="G10" s="75"/>
      <c r="H10" s="37" t="s">
        <v>17</v>
      </c>
      <c r="I10" s="38"/>
      <c r="J10" s="38"/>
      <c r="K10" s="14" t="s">
        <v>18</v>
      </c>
      <c r="L10" s="75" t="s">
        <v>19</v>
      </c>
      <c r="M10" s="75"/>
      <c r="N10" s="75"/>
      <c r="O10" s="13"/>
      <c r="P10" s="39"/>
      <c r="Q10" s="1"/>
      <c r="R10" s="1"/>
      <c r="S10" s="1"/>
    </row>
    <row r="11" spans="1:23" ht="11.85" customHeight="1" x14ac:dyDescent="0.2">
      <c r="A11" s="40" t="s">
        <v>20</v>
      </c>
      <c r="B11" s="36"/>
      <c r="C11" s="14" t="s">
        <v>21</v>
      </c>
      <c r="D11" s="14" t="s">
        <v>22</v>
      </c>
      <c r="E11" s="14" t="s">
        <v>4</v>
      </c>
      <c r="F11" s="14" t="s">
        <v>5</v>
      </c>
      <c r="G11" s="13"/>
      <c r="H11" s="14" t="s">
        <v>4</v>
      </c>
      <c r="I11" s="14" t="s">
        <v>5</v>
      </c>
      <c r="J11" s="13"/>
      <c r="K11" s="14" t="s">
        <v>23</v>
      </c>
      <c r="L11" s="14" t="s">
        <v>4</v>
      </c>
      <c r="M11" s="14" t="s">
        <v>5</v>
      </c>
      <c r="N11" s="13"/>
      <c r="O11" s="13"/>
      <c r="P11" s="39"/>
      <c r="Q11" s="1"/>
      <c r="R11" s="1"/>
      <c r="S11" s="1"/>
      <c r="V11" s="4"/>
      <c r="W11" s="4"/>
    </row>
    <row r="12" spans="1:23" ht="11.85" customHeight="1" x14ac:dyDescent="0.2">
      <c r="A12" s="41" t="s">
        <v>24</v>
      </c>
      <c r="B12" s="42"/>
      <c r="C12" s="43" t="s">
        <v>25</v>
      </c>
      <c r="D12" s="43" t="s">
        <v>25</v>
      </c>
      <c r="E12" s="43" t="s">
        <v>9</v>
      </c>
      <c r="F12" s="43" t="s">
        <v>9</v>
      </c>
      <c r="G12" s="43" t="s">
        <v>10</v>
      </c>
      <c r="H12" s="43" t="s">
        <v>9</v>
      </c>
      <c r="I12" s="43" t="s">
        <v>9</v>
      </c>
      <c r="J12" s="43" t="s">
        <v>10</v>
      </c>
      <c r="K12" s="43" t="s">
        <v>26</v>
      </c>
      <c r="L12" s="43" t="s">
        <v>9</v>
      </c>
      <c r="M12" s="43" t="s">
        <v>9</v>
      </c>
      <c r="N12" s="44" t="s">
        <v>10</v>
      </c>
      <c r="O12" s="44" t="s">
        <v>27</v>
      </c>
      <c r="P12" s="45" t="s">
        <v>28</v>
      </c>
      <c r="Q12" s="1"/>
      <c r="R12" s="1"/>
      <c r="S12" s="1"/>
      <c r="V12" s="4"/>
      <c r="W12" s="4"/>
    </row>
    <row r="13" spans="1:23" s="46" customFormat="1" ht="27.95" customHeight="1" x14ac:dyDescent="0.15">
      <c r="A13" s="49" t="s">
        <v>29</v>
      </c>
      <c r="B13" s="50" t="s">
        <v>30</v>
      </c>
      <c r="C13" s="51">
        <v>135</v>
      </c>
      <c r="D13" s="51">
        <v>807</v>
      </c>
      <c r="E13" s="51">
        <v>4207</v>
      </c>
      <c r="F13" s="51">
        <v>10099</v>
      </c>
      <c r="G13" s="52">
        <f t="shared" ref="G13:G19" si="0">SUM(E13:F13)</f>
        <v>14306</v>
      </c>
      <c r="H13" s="51">
        <v>218970</v>
      </c>
      <c r="I13" s="51">
        <v>527424</v>
      </c>
      <c r="J13" s="52">
        <f t="shared" ref="J13:J19" si="1">SUM(H13:I13)</f>
        <v>746394</v>
      </c>
      <c r="K13" s="51">
        <v>17490</v>
      </c>
      <c r="L13" s="51">
        <v>13200</v>
      </c>
      <c r="M13" s="51">
        <v>31644</v>
      </c>
      <c r="N13" s="53">
        <f t="shared" ref="N13:N19" si="2">SUM(L13:M13)</f>
        <v>44844</v>
      </c>
      <c r="O13" s="54">
        <f t="shared" ref="O13:O19" si="3">ROUND(N13/30,1)</f>
        <v>1494.8</v>
      </c>
      <c r="P13" s="54">
        <f t="shared" ref="P13:P19" si="4">ROUND(J13/480,1)</f>
        <v>1555</v>
      </c>
      <c r="Q13" s="47"/>
      <c r="R13" s="47"/>
      <c r="S13" s="47"/>
      <c r="V13" s="55"/>
      <c r="W13" s="55"/>
    </row>
    <row r="14" spans="1:23" s="46" customFormat="1" ht="27.95" customHeight="1" x14ac:dyDescent="0.15">
      <c r="A14" s="49" t="s">
        <v>31</v>
      </c>
      <c r="B14" s="56" t="s">
        <v>32</v>
      </c>
      <c r="C14" s="51">
        <v>96</v>
      </c>
      <c r="D14" s="51">
        <v>268</v>
      </c>
      <c r="E14" s="51">
        <v>1198</v>
      </c>
      <c r="F14" s="51">
        <v>2592</v>
      </c>
      <c r="G14" s="52">
        <f t="shared" si="0"/>
        <v>3790</v>
      </c>
      <c r="H14" s="51">
        <v>76026</v>
      </c>
      <c r="I14" s="51">
        <v>159696</v>
      </c>
      <c r="J14" s="52">
        <f t="shared" si="1"/>
        <v>235722</v>
      </c>
      <c r="K14" s="51">
        <v>235722</v>
      </c>
      <c r="L14" s="51">
        <v>3785</v>
      </c>
      <c r="M14" s="51">
        <v>8263</v>
      </c>
      <c r="N14" s="53">
        <f t="shared" si="2"/>
        <v>12048</v>
      </c>
      <c r="O14" s="54">
        <f t="shared" si="3"/>
        <v>401.6</v>
      </c>
      <c r="P14" s="54">
        <f t="shared" si="4"/>
        <v>491.1</v>
      </c>
      <c r="Q14" s="47"/>
      <c r="R14" s="47"/>
      <c r="S14" s="47"/>
      <c r="V14" s="55"/>
      <c r="W14" s="55"/>
    </row>
    <row r="15" spans="1:23" s="46" customFormat="1" ht="27.95" customHeight="1" x14ac:dyDescent="0.15">
      <c r="A15" s="49" t="s">
        <v>33</v>
      </c>
      <c r="B15" s="56" t="s">
        <v>34</v>
      </c>
      <c r="C15" s="51">
        <v>59</v>
      </c>
      <c r="D15" s="51">
        <v>176</v>
      </c>
      <c r="E15" s="51">
        <v>537</v>
      </c>
      <c r="F15" s="51">
        <v>814</v>
      </c>
      <c r="G15" s="52">
        <f t="shared" si="0"/>
        <v>1351</v>
      </c>
      <c r="H15" s="51">
        <v>34664</v>
      </c>
      <c r="I15" s="51">
        <v>40489</v>
      </c>
      <c r="J15" s="52">
        <f t="shared" si="1"/>
        <v>75153</v>
      </c>
      <c r="K15" s="51">
        <v>75153</v>
      </c>
      <c r="L15" s="51">
        <v>1725</v>
      </c>
      <c r="M15" s="51">
        <v>1666</v>
      </c>
      <c r="N15" s="53">
        <f t="shared" si="2"/>
        <v>3391</v>
      </c>
      <c r="O15" s="54">
        <f t="shared" si="3"/>
        <v>113</v>
      </c>
      <c r="P15" s="54">
        <f t="shared" si="4"/>
        <v>156.6</v>
      </c>
      <c r="Q15" s="47"/>
      <c r="R15" s="47"/>
      <c r="S15" s="47"/>
      <c r="V15" s="55"/>
      <c r="W15" s="55"/>
    </row>
    <row r="16" spans="1:23" s="46" customFormat="1" ht="27.95" customHeight="1" x14ac:dyDescent="0.15">
      <c r="A16" s="49" t="s">
        <v>35</v>
      </c>
      <c r="B16" s="50" t="s">
        <v>36</v>
      </c>
      <c r="C16" s="51">
        <v>74</v>
      </c>
      <c r="D16" s="51">
        <v>195</v>
      </c>
      <c r="E16" s="51">
        <v>1106</v>
      </c>
      <c r="F16" s="51">
        <v>1840</v>
      </c>
      <c r="G16" s="52">
        <f t="shared" si="0"/>
        <v>2946</v>
      </c>
      <c r="H16" s="51">
        <v>85133</v>
      </c>
      <c r="I16" s="51">
        <v>138882</v>
      </c>
      <c r="J16" s="52">
        <f t="shared" si="1"/>
        <v>224015</v>
      </c>
      <c r="K16" s="51">
        <v>203389</v>
      </c>
      <c r="L16" s="51">
        <v>3323</v>
      </c>
      <c r="M16" s="51">
        <v>5603</v>
      </c>
      <c r="N16" s="53">
        <f t="shared" si="2"/>
        <v>8926</v>
      </c>
      <c r="O16" s="54">
        <f t="shared" si="3"/>
        <v>297.5</v>
      </c>
      <c r="P16" s="54">
        <f t="shared" si="4"/>
        <v>466.7</v>
      </c>
      <c r="Q16" s="47"/>
      <c r="R16" s="47"/>
      <c r="S16" s="47"/>
      <c r="V16" s="55"/>
      <c r="W16" s="55"/>
    </row>
    <row r="17" spans="1:23" s="46" customFormat="1" ht="27.95" customHeight="1" x14ac:dyDescent="0.15">
      <c r="A17" s="49" t="s">
        <v>37</v>
      </c>
      <c r="B17" s="56" t="s">
        <v>38</v>
      </c>
      <c r="C17" s="51">
        <v>13</v>
      </c>
      <c r="D17" s="51">
        <v>126</v>
      </c>
      <c r="E17" s="51">
        <v>708</v>
      </c>
      <c r="F17" s="51">
        <v>1409</v>
      </c>
      <c r="G17" s="52">
        <f t="shared" si="0"/>
        <v>2117</v>
      </c>
      <c r="H17" s="51">
        <v>33315</v>
      </c>
      <c r="I17" s="51">
        <v>67506</v>
      </c>
      <c r="J17" s="52">
        <f t="shared" si="1"/>
        <v>100821</v>
      </c>
      <c r="K17" s="51">
        <v>21937</v>
      </c>
      <c r="L17" s="51">
        <v>1990</v>
      </c>
      <c r="M17" s="51">
        <v>4053</v>
      </c>
      <c r="N17" s="53">
        <f t="shared" si="2"/>
        <v>6043</v>
      </c>
      <c r="O17" s="54">
        <f t="shared" si="3"/>
        <v>201.4</v>
      </c>
      <c r="P17" s="54">
        <f t="shared" si="4"/>
        <v>210</v>
      </c>
      <c r="Q17" s="47"/>
      <c r="R17" s="47"/>
      <c r="S17" s="47"/>
      <c r="V17" s="55"/>
      <c r="W17" s="55"/>
    </row>
    <row r="18" spans="1:23" s="46" customFormat="1" ht="27.95" customHeight="1" x14ac:dyDescent="0.15">
      <c r="A18" s="48">
        <v>1.6</v>
      </c>
      <c r="B18" s="50" t="s">
        <v>39</v>
      </c>
      <c r="C18" s="51">
        <v>3</v>
      </c>
      <c r="D18" s="51">
        <v>4</v>
      </c>
      <c r="E18" s="51">
        <v>0</v>
      </c>
      <c r="F18" s="51">
        <v>46</v>
      </c>
      <c r="G18" s="52">
        <f t="shared" si="0"/>
        <v>46</v>
      </c>
      <c r="H18" s="51">
        <v>0</v>
      </c>
      <c r="I18" s="51">
        <v>729</v>
      </c>
      <c r="J18" s="52">
        <f t="shared" si="1"/>
        <v>729</v>
      </c>
      <c r="K18" s="57"/>
      <c r="L18" s="51">
        <v>0</v>
      </c>
      <c r="M18" s="51">
        <v>0</v>
      </c>
      <c r="N18" s="53">
        <f t="shared" si="2"/>
        <v>0</v>
      </c>
      <c r="O18" s="54">
        <f t="shared" si="3"/>
        <v>0</v>
      </c>
      <c r="P18" s="54">
        <f t="shared" si="4"/>
        <v>1.5</v>
      </c>
      <c r="Q18" s="47"/>
      <c r="R18" s="47"/>
      <c r="S18" s="47"/>
      <c r="V18" s="55"/>
      <c r="W18" s="55"/>
    </row>
    <row r="19" spans="1:23" s="46" customFormat="1" ht="27.95" customHeight="1" x14ac:dyDescent="0.15">
      <c r="A19" s="58">
        <v>1.7</v>
      </c>
      <c r="B19" s="59" t="s">
        <v>40</v>
      </c>
      <c r="C19" s="60">
        <v>0</v>
      </c>
      <c r="D19" s="60">
        <v>0</v>
      </c>
      <c r="E19" s="60">
        <v>0</v>
      </c>
      <c r="F19" s="60">
        <v>0</v>
      </c>
      <c r="G19" s="61">
        <f t="shared" si="0"/>
        <v>0</v>
      </c>
      <c r="H19" s="60">
        <v>0</v>
      </c>
      <c r="I19" s="60">
        <v>0</v>
      </c>
      <c r="J19" s="61">
        <f t="shared" si="1"/>
        <v>0</v>
      </c>
      <c r="K19" s="62"/>
      <c r="L19" s="60">
        <v>0</v>
      </c>
      <c r="M19" s="60">
        <v>0</v>
      </c>
      <c r="N19" s="63">
        <f t="shared" si="2"/>
        <v>0</v>
      </c>
      <c r="O19" s="64">
        <f t="shared" si="3"/>
        <v>0</v>
      </c>
      <c r="P19" s="64">
        <f t="shared" si="4"/>
        <v>0</v>
      </c>
      <c r="Q19" s="47"/>
      <c r="R19" s="47"/>
      <c r="S19" s="47"/>
      <c r="V19" s="55"/>
      <c r="W19" s="55"/>
    </row>
    <row r="20" spans="1:23" s="46" customFormat="1" ht="27.95" customHeight="1" x14ac:dyDescent="0.15">
      <c r="A20" s="49" t="s">
        <v>41</v>
      </c>
      <c r="B20" s="65" t="s">
        <v>10</v>
      </c>
      <c r="C20" s="52">
        <f t="shared" ref="C20:P20" si="5">SUM(C13:C19)</f>
        <v>380</v>
      </c>
      <c r="D20" s="52">
        <f t="shared" si="5"/>
        <v>1576</v>
      </c>
      <c r="E20" s="52">
        <f t="shared" si="5"/>
        <v>7756</v>
      </c>
      <c r="F20" s="52">
        <f t="shared" si="5"/>
        <v>16800</v>
      </c>
      <c r="G20" s="52">
        <f t="shared" si="5"/>
        <v>24556</v>
      </c>
      <c r="H20" s="52">
        <f t="shared" si="5"/>
        <v>448108</v>
      </c>
      <c r="I20" s="52">
        <f t="shared" si="5"/>
        <v>934726</v>
      </c>
      <c r="J20" s="52">
        <f t="shared" si="5"/>
        <v>1382834</v>
      </c>
      <c r="K20" s="52">
        <f t="shared" si="5"/>
        <v>553691</v>
      </c>
      <c r="L20" s="52">
        <f t="shared" si="5"/>
        <v>24023</v>
      </c>
      <c r="M20" s="52">
        <f t="shared" si="5"/>
        <v>51229</v>
      </c>
      <c r="N20" s="53">
        <f t="shared" si="5"/>
        <v>75252</v>
      </c>
      <c r="O20" s="66">
        <f t="shared" si="5"/>
        <v>2508.3000000000002</v>
      </c>
      <c r="P20" s="66">
        <f t="shared" si="5"/>
        <v>2880.8999999999996</v>
      </c>
      <c r="Q20" s="47"/>
      <c r="R20" s="47"/>
      <c r="S20" s="47"/>
      <c r="V20" s="55"/>
      <c r="W20" s="55"/>
    </row>
    <row r="21" spans="1:23" ht="11.85" customHeight="1" x14ac:dyDescent="0.2">
      <c r="A21" s="67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S21" s="1"/>
    </row>
    <row r="22" spans="1:23" ht="11.85" customHeight="1" x14ac:dyDescent="0.2">
      <c r="A22" s="68"/>
      <c r="B22" s="69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</row>
    <row r="23" spans="1:23" ht="11.85" customHeight="1" x14ac:dyDescent="0.2">
      <c r="A23" s="67"/>
      <c r="B23" s="5"/>
      <c r="C23" s="71"/>
      <c r="D23" s="71"/>
      <c r="E23" s="72"/>
      <c r="F23" s="71"/>
      <c r="G23" s="71"/>
      <c r="H23" s="72"/>
      <c r="I23" s="71"/>
      <c r="J23" s="71"/>
      <c r="K23" s="71"/>
      <c r="L23" s="72"/>
      <c r="M23" s="72"/>
    </row>
    <row r="24" spans="1:23" ht="11.85" customHeight="1" x14ac:dyDescent="0.2">
      <c r="A24" s="67"/>
      <c r="B24" s="5"/>
      <c r="C24" s="71"/>
      <c r="D24" s="71"/>
      <c r="E24" s="72"/>
      <c r="F24" s="71"/>
      <c r="G24" s="71"/>
      <c r="H24" s="72"/>
      <c r="I24" s="71"/>
      <c r="J24" s="71"/>
      <c r="K24" s="71"/>
      <c r="L24" s="72"/>
      <c r="M24" s="72"/>
    </row>
    <row r="25" spans="1:23" ht="11.85" customHeight="1" x14ac:dyDescent="0.2">
      <c r="A25" s="67"/>
      <c r="B25" s="5"/>
      <c r="C25" s="71"/>
      <c r="D25" s="71"/>
      <c r="E25" s="72"/>
      <c r="F25" s="71"/>
      <c r="G25" s="71"/>
      <c r="H25" s="72"/>
      <c r="I25" s="71"/>
      <c r="J25" s="71"/>
      <c r="K25" s="71"/>
      <c r="L25" s="72"/>
      <c r="M25" s="72"/>
    </row>
    <row r="26" spans="1:23" ht="11.85" customHeight="1" x14ac:dyDescent="0.2">
      <c r="A26" s="73"/>
      <c r="B26" s="5"/>
      <c r="C26" s="71"/>
      <c r="D26" s="71"/>
      <c r="E26" s="72"/>
      <c r="F26" s="71"/>
      <c r="G26" s="71"/>
      <c r="H26" s="72"/>
      <c r="I26" s="71"/>
      <c r="J26" s="71"/>
      <c r="K26" s="71"/>
      <c r="L26" s="72"/>
      <c r="M26" s="72"/>
    </row>
    <row r="27" spans="1:23" ht="11.85" customHeight="1" x14ac:dyDescent="0.2">
      <c r="A27" s="73"/>
      <c r="B27" s="5"/>
      <c r="C27" s="71"/>
      <c r="D27" s="71"/>
      <c r="E27" s="72"/>
      <c r="F27" s="71"/>
      <c r="G27" s="71"/>
      <c r="H27" s="72"/>
      <c r="I27" s="71"/>
      <c r="J27" s="71"/>
      <c r="K27" s="71"/>
      <c r="L27" s="72"/>
      <c r="M27" s="72"/>
    </row>
    <row r="28" spans="1:23" ht="11.85" customHeight="1" x14ac:dyDescent="0.2">
      <c r="A28" s="73"/>
      <c r="B28" s="5"/>
      <c r="C28" s="71"/>
      <c r="D28" s="71"/>
      <c r="E28" s="72"/>
      <c r="F28" s="71"/>
      <c r="G28" s="71"/>
      <c r="H28" s="72"/>
      <c r="I28" s="6"/>
      <c r="J28" s="71"/>
      <c r="K28" s="71"/>
      <c r="L28" s="72"/>
      <c r="M28" s="72"/>
    </row>
    <row r="29" spans="1:23" ht="11.85" customHeight="1" x14ac:dyDescent="0.2">
      <c r="A29" s="73"/>
      <c r="B29" s="5"/>
      <c r="C29" s="71"/>
      <c r="D29" s="71"/>
      <c r="E29" s="72"/>
      <c r="F29" s="71"/>
      <c r="G29" s="71"/>
      <c r="H29" s="72"/>
      <c r="I29" s="71"/>
      <c r="J29" s="71"/>
      <c r="K29" s="71"/>
      <c r="L29" s="72"/>
      <c r="M29" s="72"/>
    </row>
    <row r="30" spans="1:23" ht="11.85" customHeight="1" x14ac:dyDescent="0.2">
      <c r="A30" s="73"/>
      <c r="B30" s="4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</row>
    <row r="31" spans="1:23" ht="11.85" customHeight="1" x14ac:dyDescent="0.2">
      <c r="A31" s="73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2"/>
    </row>
    <row r="32" spans="1:23" ht="11.85" customHeight="1" x14ac:dyDescent="0.2">
      <c r="A32" s="73"/>
      <c r="B32" s="5"/>
      <c r="C32" s="71"/>
      <c r="D32" s="71"/>
      <c r="E32" s="72"/>
      <c r="F32" s="71"/>
      <c r="G32" s="71"/>
      <c r="H32" s="72"/>
      <c r="I32" s="71"/>
      <c r="J32" s="71"/>
      <c r="K32" s="71"/>
      <c r="L32" s="72"/>
      <c r="M32" s="72"/>
    </row>
    <row r="33" spans="1:13" ht="11.85" customHeight="1" x14ac:dyDescent="0.2">
      <c r="A33" s="73"/>
      <c r="B33" s="5"/>
      <c r="C33" s="71"/>
      <c r="D33" s="71"/>
      <c r="E33" s="72"/>
      <c r="F33" s="71"/>
      <c r="G33" s="71"/>
      <c r="H33" s="72"/>
      <c r="I33" s="71"/>
      <c r="J33" s="71"/>
      <c r="K33" s="71"/>
      <c r="L33" s="72"/>
      <c r="M33" s="72"/>
    </row>
    <row r="34" spans="1:13" ht="11.85" customHeight="1" x14ac:dyDescent="0.2">
      <c r="A34" s="73"/>
      <c r="B34" s="5"/>
      <c r="C34" s="71"/>
      <c r="D34" s="71"/>
      <c r="E34" s="72"/>
      <c r="F34" s="71"/>
      <c r="G34" s="71"/>
      <c r="H34" s="72"/>
      <c r="I34" s="71"/>
      <c r="J34" s="71"/>
      <c r="K34" s="71"/>
      <c r="L34" s="72"/>
      <c r="M34" s="72"/>
    </row>
    <row r="35" spans="1:13" ht="11.85" customHeight="1" x14ac:dyDescent="0.2">
      <c r="A35" s="73"/>
      <c r="B35" s="5"/>
      <c r="C35" s="71"/>
      <c r="D35" s="71"/>
      <c r="E35" s="72"/>
      <c r="F35" s="71"/>
      <c r="G35" s="71"/>
      <c r="H35" s="72"/>
      <c r="I35" s="71"/>
      <c r="J35" s="71"/>
      <c r="K35" s="71"/>
      <c r="L35" s="72"/>
      <c r="M35" s="72"/>
    </row>
    <row r="36" spans="1:13" ht="11.85" customHeight="1" x14ac:dyDescent="0.2">
      <c r="A36" s="73"/>
      <c r="B36" s="5"/>
      <c r="C36" s="71"/>
      <c r="D36" s="71"/>
      <c r="E36" s="72"/>
      <c r="F36" s="71"/>
      <c r="G36" s="71"/>
      <c r="H36" s="72"/>
      <c r="I36" s="71"/>
      <c r="J36" s="71"/>
      <c r="K36" s="71"/>
      <c r="L36" s="72"/>
      <c r="M36" s="72"/>
    </row>
    <row r="37" spans="1:13" ht="11.85" customHeight="1" x14ac:dyDescent="0.2">
      <c r="A37" s="73"/>
      <c r="B37" s="5"/>
      <c r="C37" s="71"/>
      <c r="D37" s="71"/>
      <c r="E37" s="72"/>
      <c r="F37" s="71"/>
      <c r="G37" s="71"/>
      <c r="H37" s="72"/>
      <c r="I37" s="71"/>
      <c r="J37" s="71"/>
      <c r="K37" s="71"/>
      <c r="L37" s="72"/>
      <c r="M37" s="72"/>
    </row>
    <row r="38" spans="1:13" ht="11.85" customHeight="1" x14ac:dyDescent="0.2">
      <c r="A38" s="73"/>
      <c r="B38" s="4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</row>
    <row r="39" spans="1:13" ht="11.85" customHeight="1" x14ac:dyDescent="0.2">
      <c r="A39" s="73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2"/>
    </row>
    <row r="40" spans="1:13" ht="11.85" customHeight="1" x14ac:dyDescent="0.2">
      <c r="A40" s="73"/>
      <c r="B40" s="5"/>
      <c r="C40" s="71"/>
      <c r="D40" s="71"/>
      <c r="E40" s="72"/>
      <c r="F40" s="71"/>
      <c r="G40" s="71"/>
      <c r="H40" s="72"/>
      <c r="I40" s="71"/>
      <c r="J40" s="71"/>
      <c r="K40" s="71"/>
      <c r="L40" s="72"/>
      <c r="M40" s="72"/>
    </row>
    <row r="41" spans="1:13" ht="11.85" customHeight="1" x14ac:dyDescent="0.2">
      <c r="A41" s="73"/>
      <c r="B41" s="5"/>
      <c r="C41" s="71"/>
      <c r="D41" s="71"/>
      <c r="E41" s="72"/>
      <c r="F41" s="71"/>
      <c r="G41" s="71"/>
      <c r="H41" s="72"/>
      <c r="I41" s="71"/>
      <c r="J41" s="71"/>
      <c r="K41" s="71"/>
      <c r="L41" s="72"/>
      <c r="M41" s="72"/>
    </row>
    <row r="42" spans="1:13" ht="11.85" customHeight="1" x14ac:dyDescent="0.2">
      <c r="A42" s="73"/>
      <c r="B42" s="5"/>
      <c r="C42" s="71"/>
      <c r="D42" s="71"/>
      <c r="E42" s="72"/>
      <c r="F42" s="71"/>
      <c r="G42" s="71"/>
      <c r="H42" s="72"/>
      <c r="I42" s="71"/>
      <c r="J42" s="71"/>
      <c r="K42" s="71"/>
      <c r="L42" s="72"/>
      <c r="M42" s="72"/>
    </row>
    <row r="43" spans="1:13" ht="11.85" customHeight="1" x14ac:dyDescent="0.2">
      <c r="A43" s="73"/>
      <c r="B43" s="5"/>
      <c r="C43" s="71"/>
      <c r="D43" s="71"/>
      <c r="E43" s="72"/>
      <c r="F43" s="71"/>
      <c r="G43" s="71"/>
      <c r="H43" s="72"/>
      <c r="I43" s="71"/>
      <c r="J43" s="71"/>
      <c r="K43" s="71"/>
      <c r="L43" s="72"/>
      <c r="M43" s="72"/>
    </row>
    <row r="44" spans="1:13" ht="11.85" customHeight="1" x14ac:dyDescent="0.2">
      <c r="A44" s="73"/>
      <c r="B44" s="5"/>
      <c r="C44" s="71"/>
      <c r="D44" s="71"/>
      <c r="E44" s="72"/>
      <c r="F44" s="71"/>
      <c r="G44" s="71"/>
      <c r="H44" s="72"/>
      <c r="I44" s="71"/>
      <c r="J44" s="71"/>
      <c r="K44" s="71"/>
      <c r="L44" s="72"/>
      <c r="M44" s="72"/>
    </row>
    <row r="45" spans="1:13" ht="11.85" customHeight="1" x14ac:dyDescent="0.2">
      <c r="A45" s="73"/>
      <c r="B45" s="5"/>
      <c r="C45" s="71"/>
      <c r="D45" s="71"/>
      <c r="E45" s="72"/>
      <c r="F45" s="71"/>
      <c r="G45" s="71"/>
      <c r="H45" s="72"/>
      <c r="I45" s="71"/>
      <c r="J45" s="71"/>
      <c r="K45" s="71"/>
      <c r="L45" s="72"/>
      <c r="M45" s="72"/>
    </row>
    <row r="46" spans="1:13" ht="11.85" customHeight="1" x14ac:dyDescent="0.2">
      <c r="A46" s="73"/>
      <c r="B46" s="5"/>
      <c r="C46" s="71"/>
      <c r="D46" s="71"/>
      <c r="E46" s="72"/>
      <c r="F46" s="71"/>
      <c r="G46" s="71"/>
      <c r="H46" s="72"/>
      <c r="I46" s="71"/>
      <c r="J46" s="71"/>
      <c r="K46" s="71"/>
      <c r="L46" s="72"/>
      <c r="M46" s="72"/>
    </row>
    <row r="47" spans="1:13" ht="11.85" customHeight="1" x14ac:dyDescent="0.2">
      <c r="A47" s="73"/>
      <c r="B47" s="4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</row>
    <row r="48" spans="1:13" ht="11.85" customHeight="1" x14ac:dyDescent="0.2">
      <c r="A48" s="73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2"/>
    </row>
    <row r="49" spans="1:13" ht="11.85" customHeight="1" x14ac:dyDescent="0.2">
      <c r="A49" s="73"/>
      <c r="B49" s="5"/>
      <c r="C49" s="71"/>
      <c r="D49" s="71"/>
      <c r="E49" s="72"/>
      <c r="F49" s="71"/>
      <c r="G49" s="71"/>
      <c r="H49" s="72"/>
      <c r="I49" s="71"/>
      <c r="J49" s="71"/>
      <c r="K49" s="71"/>
      <c r="L49" s="72"/>
      <c r="M49" s="72"/>
    </row>
    <row r="50" spans="1:13" ht="11.85" customHeight="1" x14ac:dyDescent="0.2">
      <c r="A50" s="73"/>
      <c r="B50" s="5"/>
      <c r="C50" s="71"/>
      <c r="D50" s="71"/>
      <c r="E50" s="72"/>
      <c r="F50" s="71"/>
      <c r="G50" s="71"/>
      <c r="H50" s="72"/>
      <c r="I50" s="71"/>
      <c r="J50" s="71"/>
      <c r="K50" s="71"/>
      <c r="L50" s="72"/>
      <c r="M50" s="72"/>
    </row>
    <row r="51" spans="1:13" ht="11.85" customHeight="1" x14ac:dyDescent="0.2">
      <c r="A51" s="73"/>
      <c r="B51" s="5"/>
      <c r="C51" s="71"/>
      <c r="D51" s="71"/>
      <c r="E51" s="72"/>
      <c r="F51" s="71"/>
      <c r="G51" s="71"/>
      <c r="H51" s="72"/>
      <c r="I51" s="71"/>
      <c r="J51" s="71"/>
      <c r="K51" s="71"/>
      <c r="L51" s="72"/>
      <c r="M51" s="72"/>
    </row>
    <row r="52" spans="1:13" ht="11.85" customHeight="1" x14ac:dyDescent="0.2">
      <c r="A52" s="73"/>
      <c r="B52" s="5"/>
      <c r="C52" s="71"/>
      <c r="D52" s="71"/>
      <c r="E52" s="72"/>
      <c r="F52" s="71"/>
      <c r="G52" s="71"/>
      <c r="H52" s="72"/>
      <c r="I52" s="71"/>
      <c r="J52" s="71"/>
      <c r="K52" s="71"/>
      <c r="L52" s="72"/>
      <c r="M52" s="72"/>
    </row>
    <row r="53" spans="1:13" ht="11.85" customHeight="1" x14ac:dyDescent="0.2">
      <c r="A53" s="73"/>
      <c r="B53" s="5"/>
      <c r="C53" s="71"/>
      <c r="D53" s="71"/>
      <c r="E53" s="72"/>
      <c r="F53" s="71"/>
      <c r="G53" s="71"/>
      <c r="H53" s="72"/>
      <c r="I53" s="71"/>
      <c r="J53" s="71"/>
      <c r="K53" s="71"/>
      <c r="L53" s="72"/>
      <c r="M53" s="72"/>
    </row>
    <row r="54" spans="1:13" ht="11.85" customHeight="1" x14ac:dyDescent="0.2">
      <c r="A54" s="73"/>
      <c r="B54" s="5"/>
      <c r="C54" s="71"/>
      <c r="D54" s="71"/>
      <c r="E54" s="72"/>
      <c r="F54" s="71"/>
      <c r="G54" s="71"/>
      <c r="H54" s="72"/>
      <c r="I54" s="71"/>
      <c r="J54" s="71"/>
      <c r="K54" s="71"/>
      <c r="L54" s="72"/>
      <c r="M54" s="72"/>
    </row>
    <row r="55" spans="1:13" ht="11.85" customHeight="1" x14ac:dyDescent="0.2">
      <c r="A55" s="73"/>
      <c r="B55" s="4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</row>
    <row r="56" spans="1:13" ht="11.85" customHeight="1" x14ac:dyDescent="0.2">
      <c r="A56" s="73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2"/>
    </row>
    <row r="57" spans="1:13" ht="11.85" customHeight="1" x14ac:dyDescent="0.2">
      <c r="A57" s="73"/>
      <c r="B57" s="5"/>
      <c r="C57" s="71"/>
      <c r="D57" s="71"/>
      <c r="E57" s="72"/>
      <c r="F57" s="71"/>
      <c r="G57" s="71"/>
      <c r="H57" s="72"/>
      <c r="I57" s="71"/>
      <c r="J57" s="71"/>
      <c r="K57" s="71"/>
      <c r="L57" s="72"/>
      <c r="M57" s="72"/>
    </row>
    <row r="58" spans="1:13" ht="11.85" customHeight="1" x14ac:dyDescent="0.2">
      <c r="A58" s="73"/>
      <c r="B58" s="5"/>
      <c r="C58" s="71"/>
      <c r="D58" s="71"/>
      <c r="E58" s="72"/>
      <c r="F58" s="71"/>
      <c r="G58" s="71"/>
      <c r="H58" s="72"/>
      <c r="I58" s="71"/>
      <c r="J58" s="71"/>
      <c r="K58" s="71"/>
      <c r="L58" s="72"/>
      <c r="M58" s="72"/>
    </row>
    <row r="59" spans="1:13" ht="11.85" customHeight="1" x14ac:dyDescent="0.2">
      <c r="A59" s="73"/>
      <c r="B59" s="5"/>
      <c r="C59" s="71"/>
      <c r="D59" s="71"/>
      <c r="E59" s="72"/>
      <c r="F59" s="71"/>
      <c r="G59" s="71"/>
      <c r="H59" s="72"/>
      <c r="I59" s="6"/>
      <c r="J59" s="71"/>
      <c r="K59" s="71"/>
      <c r="L59" s="72"/>
      <c r="M59" s="72"/>
    </row>
    <row r="60" spans="1:13" ht="11.85" customHeight="1" x14ac:dyDescent="0.2">
      <c r="A60" s="73"/>
      <c r="B60" s="5"/>
      <c r="C60" s="71"/>
      <c r="D60" s="71"/>
      <c r="E60" s="72"/>
      <c r="F60" s="71"/>
      <c r="G60" s="71"/>
      <c r="H60" s="72"/>
      <c r="I60" s="71"/>
      <c r="J60" s="71"/>
      <c r="K60" s="71"/>
      <c r="L60" s="72"/>
      <c r="M60" s="72"/>
    </row>
    <row r="61" spans="1:13" ht="11.85" customHeight="1" x14ac:dyDescent="0.2">
      <c r="A61" s="73"/>
      <c r="B61" s="4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</row>
    <row r="62" spans="1:13" ht="11.85" customHeight="1" x14ac:dyDescent="0.2">
      <c r="A62" s="73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2"/>
    </row>
    <row r="63" spans="1:13" ht="11.85" customHeight="1" x14ac:dyDescent="0.2">
      <c r="A63" s="73"/>
      <c r="B63" s="5"/>
      <c r="C63" s="71"/>
      <c r="D63" s="71"/>
      <c r="E63" s="71"/>
      <c r="F63" s="71"/>
      <c r="G63" s="71"/>
      <c r="H63" s="71"/>
      <c r="I63" s="74"/>
      <c r="J63" s="71"/>
      <c r="K63" s="71"/>
      <c r="L63" s="72"/>
      <c r="M63" s="72"/>
    </row>
    <row r="64" spans="1:13" ht="11.85" customHeight="1" x14ac:dyDescent="0.2">
      <c r="A64" s="73"/>
      <c r="B64" s="5"/>
      <c r="C64" s="71"/>
      <c r="D64" s="71"/>
      <c r="E64" s="71"/>
      <c r="F64" s="71"/>
      <c r="G64" s="71"/>
      <c r="H64" s="71"/>
      <c r="I64" s="74"/>
      <c r="J64" s="71"/>
      <c r="K64" s="71"/>
      <c r="L64" s="72"/>
      <c r="M64" s="72"/>
    </row>
    <row r="65" spans="1:13" ht="11.85" customHeight="1" x14ac:dyDescent="0.2">
      <c r="A65" s="73"/>
      <c r="B65" s="4"/>
      <c r="C65" s="72"/>
      <c r="D65" s="72"/>
      <c r="E65" s="72"/>
      <c r="F65" s="72"/>
      <c r="G65" s="72"/>
      <c r="H65" s="72"/>
      <c r="I65" s="6"/>
      <c r="J65" s="72"/>
      <c r="K65" s="72"/>
      <c r="L65" s="72"/>
      <c r="M65" s="72"/>
    </row>
    <row r="66" spans="1:13" ht="11.85" customHeight="1" x14ac:dyDescent="0.2">
      <c r="A66" s="69"/>
      <c r="B66" s="69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</row>
    <row r="67" spans="1:13" ht="11.85" customHeight="1" x14ac:dyDescent="0.2">
      <c r="A67" s="73"/>
      <c r="B67" s="4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</row>
  </sheetData>
  <mergeCells count="8">
    <mergeCell ref="E10:G10"/>
    <mergeCell ref="L10:N10"/>
    <mergeCell ref="A4:B4"/>
    <mergeCell ref="C4:E4"/>
    <mergeCell ref="A5:B5"/>
    <mergeCell ref="C5:E5"/>
    <mergeCell ref="A6:B6"/>
    <mergeCell ref="C6:E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W67"/>
  <sheetViews>
    <sheetView workbookViewId="0">
      <selection activeCell="P20" sqref="A1:P20"/>
    </sheetView>
  </sheetViews>
  <sheetFormatPr defaultColWidth="12.5" defaultRowHeight="11.25" x14ac:dyDescent="0.2"/>
  <cols>
    <col min="1" max="1" width="4.625" style="1" customWidth="1"/>
    <col min="2" max="2" width="17.375" style="1" customWidth="1"/>
    <col min="3" max="4" width="8.625" style="2" customWidth="1"/>
    <col min="5" max="7" width="9.375" style="2" customWidth="1"/>
    <col min="8" max="14" width="8.625" style="2" customWidth="1"/>
    <col min="15" max="16" width="6.75" style="2" customWidth="1"/>
    <col min="17" max="19" width="6.625" style="2" customWidth="1"/>
    <col min="20" max="16384" width="12.5" style="1"/>
  </cols>
  <sheetData>
    <row r="1" spans="1:23" ht="11.85" customHeight="1" x14ac:dyDescent="0.2">
      <c r="A1" s="3" t="s">
        <v>154</v>
      </c>
      <c r="P1" s="4"/>
    </row>
    <row r="2" spans="1:23" ht="11.85" customHeight="1" x14ac:dyDescent="0.2">
      <c r="A2" s="3" t="s">
        <v>102</v>
      </c>
      <c r="B2" s="5"/>
      <c r="P2" s="4"/>
    </row>
    <row r="3" spans="1:23" ht="11.85" customHeight="1" x14ac:dyDescent="0.2">
      <c r="S3" s="6"/>
    </row>
    <row r="4" spans="1:23" ht="11.85" customHeight="1" x14ac:dyDescent="0.2">
      <c r="A4" s="76" t="s">
        <v>2</v>
      </c>
      <c r="B4" s="76"/>
      <c r="C4" s="77" t="s">
        <v>103</v>
      </c>
      <c r="D4" s="77"/>
      <c r="E4" s="77"/>
      <c r="G4" s="7"/>
      <c r="H4" s="8"/>
      <c r="I4" s="9" t="s">
        <v>4</v>
      </c>
      <c r="J4" s="9" t="s">
        <v>5</v>
      </c>
      <c r="K4" s="10"/>
      <c r="N4" s="11"/>
      <c r="S4" s="1"/>
    </row>
    <row r="5" spans="1:23" ht="11.85" customHeight="1" x14ac:dyDescent="0.2">
      <c r="A5" s="76" t="s">
        <v>6</v>
      </c>
      <c r="B5" s="76"/>
      <c r="C5" s="78" t="s">
        <v>104</v>
      </c>
      <c r="D5" s="78"/>
      <c r="E5" s="78"/>
      <c r="G5" s="12" t="s">
        <v>8</v>
      </c>
      <c r="H5" s="13"/>
      <c r="I5" s="14" t="s">
        <v>9</v>
      </c>
      <c r="J5" s="14" t="s">
        <v>9</v>
      </c>
      <c r="K5" s="15" t="s">
        <v>10</v>
      </c>
      <c r="M5" s="11"/>
      <c r="S5" s="1"/>
    </row>
    <row r="6" spans="1:23" ht="11.85" customHeight="1" x14ac:dyDescent="0.2">
      <c r="A6" s="76" t="s">
        <v>11</v>
      </c>
      <c r="B6" s="76"/>
      <c r="C6" s="78" t="s">
        <v>105</v>
      </c>
      <c r="D6" s="78"/>
      <c r="E6" s="78"/>
      <c r="G6" s="16" t="s">
        <v>13</v>
      </c>
      <c r="H6" s="17"/>
      <c r="I6" s="18">
        <v>5077</v>
      </c>
      <c r="J6" s="18">
        <v>1869</v>
      </c>
      <c r="K6" s="19">
        <f>SUM(I6:J6)</f>
        <v>6946</v>
      </c>
      <c r="R6" s="1"/>
      <c r="S6" s="1"/>
    </row>
    <row r="7" spans="1:23" ht="11.85" customHeight="1" x14ac:dyDescent="0.2">
      <c r="A7" s="5"/>
      <c r="B7" s="20"/>
      <c r="C7" s="21"/>
      <c r="D7" s="22"/>
      <c r="E7" s="22"/>
      <c r="G7" s="23"/>
      <c r="H7" s="13"/>
      <c r="I7" s="24"/>
      <c r="J7" s="24"/>
      <c r="K7" s="25"/>
      <c r="R7" s="1"/>
      <c r="S7" s="1"/>
    </row>
    <row r="8" spans="1:23" ht="11.85" customHeight="1" x14ac:dyDescent="0.2">
      <c r="C8" s="26"/>
      <c r="D8" s="13"/>
      <c r="K8" s="27"/>
      <c r="P8" s="1"/>
      <c r="Q8" s="1"/>
      <c r="R8" s="1"/>
      <c r="S8" s="1"/>
    </row>
    <row r="9" spans="1:23" ht="11.85" customHeight="1" x14ac:dyDescent="0.2">
      <c r="A9" s="28"/>
      <c r="B9" s="29"/>
      <c r="C9" s="30"/>
      <c r="D9" s="30"/>
      <c r="E9" s="30"/>
      <c r="F9" s="30"/>
      <c r="G9" s="30"/>
      <c r="H9" s="30"/>
      <c r="I9" s="30"/>
      <c r="J9" s="30"/>
      <c r="K9" s="31" t="s">
        <v>14</v>
      </c>
      <c r="L9" s="32"/>
      <c r="M9" s="33"/>
      <c r="N9" s="33"/>
      <c r="O9" s="30"/>
      <c r="P9" s="34"/>
      <c r="Q9" s="1"/>
      <c r="R9" s="1"/>
      <c r="S9" s="1"/>
    </row>
    <row r="10" spans="1:23" ht="11.85" customHeight="1" x14ac:dyDescent="0.2">
      <c r="A10" s="35"/>
      <c r="B10" s="36"/>
      <c r="C10" s="14" t="s">
        <v>15</v>
      </c>
      <c r="D10" s="14" t="s">
        <v>15</v>
      </c>
      <c r="E10" s="75" t="s">
        <v>16</v>
      </c>
      <c r="F10" s="75"/>
      <c r="G10" s="75"/>
      <c r="H10" s="37" t="s">
        <v>17</v>
      </c>
      <c r="I10" s="38"/>
      <c r="J10" s="38"/>
      <c r="K10" s="14" t="s">
        <v>18</v>
      </c>
      <c r="L10" s="75" t="s">
        <v>19</v>
      </c>
      <c r="M10" s="75"/>
      <c r="N10" s="75"/>
      <c r="O10" s="13"/>
      <c r="P10" s="39"/>
      <c r="Q10" s="1"/>
      <c r="R10" s="1"/>
      <c r="S10" s="1"/>
    </row>
    <row r="11" spans="1:23" ht="11.85" customHeight="1" x14ac:dyDescent="0.2">
      <c r="A11" s="40" t="s">
        <v>20</v>
      </c>
      <c r="B11" s="36"/>
      <c r="C11" s="14" t="s">
        <v>21</v>
      </c>
      <c r="D11" s="14" t="s">
        <v>22</v>
      </c>
      <c r="E11" s="14" t="s">
        <v>4</v>
      </c>
      <c r="F11" s="14" t="s">
        <v>5</v>
      </c>
      <c r="G11" s="13"/>
      <c r="H11" s="14" t="s">
        <v>4</v>
      </c>
      <c r="I11" s="14" t="s">
        <v>5</v>
      </c>
      <c r="J11" s="13"/>
      <c r="K11" s="14" t="s">
        <v>23</v>
      </c>
      <c r="L11" s="14" t="s">
        <v>4</v>
      </c>
      <c r="M11" s="14" t="s">
        <v>5</v>
      </c>
      <c r="N11" s="13"/>
      <c r="O11" s="13"/>
      <c r="P11" s="39"/>
      <c r="Q11" s="1"/>
      <c r="R11" s="1"/>
      <c r="S11" s="1"/>
      <c r="V11" s="4"/>
      <c r="W11" s="4"/>
    </row>
    <row r="12" spans="1:23" ht="11.85" customHeight="1" x14ac:dyDescent="0.2">
      <c r="A12" s="41" t="s">
        <v>24</v>
      </c>
      <c r="B12" s="42"/>
      <c r="C12" s="43" t="s">
        <v>25</v>
      </c>
      <c r="D12" s="43" t="s">
        <v>25</v>
      </c>
      <c r="E12" s="43" t="s">
        <v>9</v>
      </c>
      <c r="F12" s="43" t="s">
        <v>9</v>
      </c>
      <c r="G12" s="43" t="s">
        <v>10</v>
      </c>
      <c r="H12" s="43" t="s">
        <v>9</v>
      </c>
      <c r="I12" s="43" t="s">
        <v>9</v>
      </c>
      <c r="J12" s="43" t="s">
        <v>10</v>
      </c>
      <c r="K12" s="43" t="s">
        <v>26</v>
      </c>
      <c r="L12" s="43" t="s">
        <v>9</v>
      </c>
      <c r="M12" s="43" t="s">
        <v>9</v>
      </c>
      <c r="N12" s="44" t="s">
        <v>10</v>
      </c>
      <c r="O12" s="44" t="s">
        <v>27</v>
      </c>
      <c r="P12" s="45" t="s">
        <v>28</v>
      </c>
      <c r="Q12" s="1"/>
      <c r="R12" s="1"/>
      <c r="S12" s="1"/>
      <c r="V12" s="4"/>
      <c r="W12" s="4"/>
    </row>
    <row r="13" spans="1:23" s="46" customFormat="1" ht="27.95" customHeight="1" x14ac:dyDescent="0.15">
      <c r="A13" s="49" t="s">
        <v>29</v>
      </c>
      <c r="B13" s="50" t="s">
        <v>30</v>
      </c>
      <c r="C13" s="51">
        <v>152</v>
      </c>
      <c r="D13" s="51">
        <v>569</v>
      </c>
      <c r="E13" s="51">
        <v>8327</v>
      </c>
      <c r="F13" s="51">
        <v>1307</v>
      </c>
      <c r="G13" s="52">
        <f t="shared" ref="G13:G19" si="0">SUM(E13:F13)</f>
        <v>9634</v>
      </c>
      <c r="H13" s="51">
        <v>482394</v>
      </c>
      <c r="I13" s="51">
        <v>75462</v>
      </c>
      <c r="J13" s="52">
        <f t="shared" ref="J13:J19" si="1">SUM(H13:I13)</f>
        <v>557856</v>
      </c>
      <c r="K13" s="51">
        <v>74265</v>
      </c>
      <c r="L13" s="51">
        <v>26571</v>
      </c>
      <c r="M13" s="51">
        <v>4178</v>
      </c>
      <c r="N13" s="53">
        <f t="shared" ref="N13:N19" si="2">SUM(L13:M13)</f>
        <v>30749</v>
      </c>
      <c r="O13" s="54">
        <f t="shared" ref="O13:O19" si="3">ROUND(N13/30,1)</f>
        <v>1025</v>
      </c>
      <c r="P13" s="54">
        <f t="shared" ref="P13:P19" si="4">ROUND(J13/480,1)</f>
        <v>1162.2</v>
      </c>
      <c r="Q13" s="47"/>
      <c r="R13" s="47"/>
      <c r="S13" s="47"/>
      <c r="V13" s="55"/>
      <c r="W13" s="55"/>
    </row>
    <row r="14" spans="1:23" s="46" customFormat="1" ht="27.95" customHeight="1" x14ac:dyDescent="0.15">
      <c r="A14" s="49" t="s">
        <v>31</v>
      </c>
      <c r="B14" s="56" t="s">
        <v>32</v>
      </c>
      <c r="C14" s="51">
        <v>154</v>
      </c>
      <c r="D14" s="51">
        <v>331</v>
      </c>
      <c r="E14" s="51">
        <v>3513</v>
      </c>
      <c r="F14" s="51">
        <v>1897</v>
      </c>
      <c r="G14" s="52">
        <f t="shared" si="0"/>
        <v>5410</v>
      </c>
      <c r="H14" s="51">
        <v>160875</v>
      </c>
      <c r="I14" s="51">
        <v>29340</v>
      </c>
      <c r="J14" s="52">
        <f t="shared" si="1"/>
        <v>190215</v>
      </c>
      <c r="K14" s="51">
        <v>189782</v>
      </c>
      <c r="L14" s="51">
        <v>9143</v>
      </c>
      <c r="M14" s="51">
        <v>1353</v>
      </c>
      <c r="N14" s="53">
        <f t="shared" si="2"/>
        <v>10496</v>
      </c>
      <c r="O14" s="54">
        <f t="shared" si="3"/>
        <v>349.9</v>
      </c>
      <c r="P14" s="54">
        <f t="shared" si="4"/>
        <v>396.3</v>
      </c>
      <c r="Q14" s="47"/>
      <c r="R14" s="47"/>
      <c r="S14" s="47"/>
      <c r="V14" s="55"/>
      <c r="W14" s="55"/>
    </row>
    <row r="15" spans="1:23" s="46" customFormat="1" ht="27.95" customHeight="1" x14ac:dyDescent="0.15">
      <c r="A15" s="49" t="s">
        <v>33</v>
      </c>
      <c r="B15" s="56" t="s">
        <v>34</v>
      </c>
      <c r="C15" s="51">
        <v>104</v>
      </c>
      <c r="D15" s="51">
        <v>166</v>
      </c>
      <c r="E15" s="51">
        <v>1491</v>
      </c>
      <c r="F15" s="51">
        <v>328</v>
      </c>
      <c r="G15" s="52">
        <f t="shared" si="0"/>
        <v>1819</v>
      </c>
      <c r="H15" s="51">
        <v>124737</v>
      </c>
      <c r="I15" s="51">
        <v>24173</v>
      </c>
      <c r="J15" s="52">
        <f t="shared" si="1"/>
        <v>148910</v>
      </c>
      <c r="K15" s="51">
        <v>131464</v>
      </c>
      <c r="L15" s="51">
        <v>4612</v>
      </c>
      <c r="M15" s="51">
        <v>951</v>
      </c>
      <c r="N15" s="53">
        <f t="shared" si="2"/>
        <v>5563</v>
      </c>
      <c r="O15" s="54">
        <f t="shared" si="3"/>
        <v>185.4</v>
      </c>
      <c r="P15" s="54">
        <f t="shared" si="4"/>
        <v>310.2</v>
      </c>
      <c r="Q15" s="47"/>
      <c r="R15" s="47"/>
      <c r="S15" s="47"/>
      <c r="V15" s="55"/>
      <c r="W15" s="55"/>
    </row>
    <row r="16" spans="1:23" s="46" customFormat="1" ht="27.95" customHeight="1" x14ac:dyDescent="0.15">
      <c r="A16" s="49" t="s">
        <v>35</v>
      </c>
      <c r="B16" s="50" t="s">
        <v>36</v>
      </c>
      <c r="C16" s="51">
        <v>50</v>
      </c>
      <c r="D16" s="51">
        <v>107</v>
      </c>
      <c r="E16" s="51">
        <v>1230</v>
      </c>
      <c r="F16" s="51">
        <v>384</v>
      </c>
      <c r="G16" s="52">
        <f t="shared" si="0"/>
        <v>1614</v>
      </c>
      <c r="H16" s="51">
        <v>106370</v>
      </c>
      <c r="I16" s="51">
        <v>39211</v>
      </c>
      <c r="J16" s="52">
        <f t="shared" si="1"/>
        <v>145581</v>
      </c>
      <c r="K16" s="51">
        <v>145581</v>
      </c>
      <c r="L16" s="51">
        <v>4231</v>
      </c>
      <c r="M16" s="51">
        <v>1486</v>
      </c>
      <c r="N16" s="53">
        <f t="shared" si="2"/>
        <v>5717</v>
      </c>
      <c r="O16" s="54">
        <f t="shared" si="3"/>
        <v>190.6</v>
      </c>
      <c r="P16" s="54">
        <f t="shared" si="4"/>
        <v>303.3</v>
      </c>
      <c r="Q16" s="47"/>
      <c r="R16" s="47"/>
      <c r="S16" s="47"/>
      <c r="V16" s="55"/>
      <c r="W16" s="55"/>
    </row>
    <row r="17" spans="1:23" s="46" customFormat="1" ht="27.95" customHeight="1" x14ac:dyDescent="0.15">
      <c r="A17" s="49" t="s">
        <v>37</v>
      </c>
      <c r="B17" s="56" t="s">
        <v>38</v>
      </c>
      <c r="C17" s="51">
        <v>5</v>
      </c>
      <c r="D17" s="51">
        <v>82</v>
      </c>
      <c r="E17" s="51">
        <v>771</v>
      </c>
      <c r="F17" s="51">
        <v>128</v>
      </c>
      <c r="G17" s="52">
        <f t="shared" si="0"/>
        <v>899</v>
      </c>
      <c r="H17" s="51">
        <v>46131</v>
      </c>
      <c r="I17" s="51">
        <v>7607</v>
      </c>
      <c r="J17" s="52">
        <f t="shared" si="1"/>
        <v>53738</v>
      </c>
      <c r="K17" s="51">
        <v>0</v>
      </c>
      <c r="L17" s="51">
        <v>2681</v>
      </c>
      <c r="M17" s="51">
        <v>437</v>
      </c>
      <c r="N17" s="53">
        <f t="shared" si="2"/>
        <v>3118</v>
      </c>
      <c r="O17" s="54">
        <f t="shared" si="3"/>
        <v>103.9</v>
      </c>
      <c r="P17" s="54">
        <f t="shared" si="4"/>
        <v>112</v>
      </c>
      <c r="Q17" s="47"/>
      <c r="R17" s="47"/>
      <c r="S17" s="47"/>
      <c r="V17" s="55"/>
      <c r="W17" s="55"/>
    </row>
    <row r="18" spans="1:23" s="46" customFormat="1" ht="27.95" customHeight="1" x14ac:dyDescent="0.15">
      <c r="A18" s="48">
        <v>1.6</v>
      </c>
      <c r="B18" s="50" t="s">
        <v>39</v>
      </c>
      <c r="C18" s="51">
        <v>24</v>
      </c>
      <c r="D18" s="51">
        <v>44</v>
      </c>
      <c r="E18" s="51">
        <v>298</v>
      </c>
      <c r="F18" s="51">
        <v>31</v>
      </c>
      <c r="G18" s="52">
        <f t="shared" si="0"/>
        <v>329</v>
      </c>
      <c r="H18" s="51">
        <v>1220</v>
      </c>
      <c r="I18" s="51">
        <v>83</v>
      </c>
      <c r="J18" s="52">
        <f t="shared" si="1"/>
        <v>1303</v>
      </c>
      <c r="K18" s="57"/>
      <c r="L18" s="51">
        <v>0</v>
      </c>
      <c r="M18" s="51">
        <v>0</v>
      </c>
      <c r="N18" s="53">
        <f t="shared" si="2"/>
        <v>0</v>
      </c>
      <c r="O18" s="54">
        <f t="shared" si="3"/>
        <v>0</v>
      </c>
      <c r="P18" s="54">
        <f t="shared" si="4"/>
        <v>2.7</v>
      </c>
      <c r="Q18" s="47"/>
      <c r="R18" s="47"/>
      <c r="S18" s="47"/>
      <c r="V18" s="55"/>
      <c r="W18" s="55"/>
    </row>
    <row r="19" spans="1:23" s="46" customFormat="1" ht="27.95" customHeight="1" x14ac:dyDescent="0.15">
      <c r="A19" s="58">
        <v>1.7</v>
      </c>
      <c r="B19" s="59" t="s">
        <v>40</v>
      </c>
      <c r="C19" s="60">
        <v>42</v>
      </c>
      <c r="D19" s="60">
        <v>125</v>
      </c>
      <c r="E19" s="60">
        <v>842</v>
      </c>
      <c r="F19" s="60">
        <v>32</v>
      </c>
      <c r="G19" s="61">
        <f t="shared" si="0"/>
        <v>874</v>
      </c>
      <c r="H19" s="60">
        <v>10307</v>
      </c>
      <c r="I19" s="60">
        <v>463</v>
      </c>
      <c r="J19" s="61">
        <f t="shared" si="1"/>
        <v>10770</v>
      </c>
      <c r="K19" s="62"/>
      <c r="L19" s="60">
        <v>0</v>
      </c>
      <c r="M19" s="60">
        <v>0</v>
      </c>
      <c r="N19" s="63">
        <f t="shared" si="2"/>
        <v>0</v>
      </c>
      <c r="O19" s="64">
        <f t="shared" si="3"/>
        <v>0</v>
      </c>
      <c r="P19" s="64">
        <f t="shared" si="4"/>
        <v>22.4</v>
      </c>
      <c r="Q19" s="47"/>
      <c r="R19" s="47"/>
      <c r="S19" s="47"/>
      <c r="V19" s="55"/>
      <c r="W19" s="55"/>
    </row>
    <row r="20" spans="1:23" s="46" customFormat="1" ht="27.95" customHeight="1" x14ac:dyDescent="0.15">
      <c r="A20" s="49" t="s">
        <v>41</v>
      </c>
      <c r="B20" s="65" t="s">
        <v>10</v>
      </c>
      <c r="C20" s="52">
        <f t="shared" ref="C20:P20" si="5">SUM(C13:C19)</f>
        <v>531</v>
      </c>
      <c r="D20" s="52">
        <f t="shared" si="5"/>
        <v>1424</v>
      </c>
      <c r="E20" s="52">
        <f t="shared" si="5"/>
        <v>16472</v>
      </c>
      <c r="F20" s="52">
        <f t="shared" si="5"/>
        <v>4107</v>
      </c>
      <c r="G20" s="52">
        <f t="shared" si="5"/>
        <v>20579</v>
      </c>
      <c r="H20" s="52">
        <f t="shared" si="5"/>
        <v>932034</v>
      </c>
      <c r="I20" s="52">
        <f t="shared" si="5"/>
        <v>176339</v>
      </c>
      <c r="J20" s="52">
        <f t="shared" si="5"/>
        <v>1108373</v>
      </c>
      <c r="K20" s="52">
        <f t="shared" si="5"/>
        <v>541092</v>
      </c>
      <c r="L20" s="52">
        <f t="shared" si="5"/>
        <v>47238</v>
      </c>
      <c r="M20" s="52">
        <f t="shared" si="5"/>
        <v>8405</v>
      </c>
      <c r="N20" s="53">
        <f t="shared" si="5"/>
        <v>55643</v>
      </c>
      <c r="O20" s="66">
        <f t="shared" si="5"/>
        <v>1854.8000000000002</v>
      </c>
      <c r="P20" s="66">
        <f t="shared" si="5"/>
        <v>2309.1</v>
      </c>
      <c r="Q20" s="47"/>
      <c r="R20" s="47"/>
      <c r="S20" s="47"/>
      <c r="V20" s="55"/>
      <c r="W20" s="55"/>
    </row>
    <row r="21" spans="1:23" ht="11.85" customHeight="1" x14ac:dyDescent="0.2">
      <c r="A21" s="67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S21" s="1"/>
    </row>
    <row r="22" spans="1:23" ht="11.85" customHeight="1" x14ac:dyDescent="0.2">
      <c r="A22" s="68"/>
      <c r="B22" s="69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</row>
    <row r="23" spans="1:23" ht="11.85" customHeight="1" x14ac:dyDescent="0.2">
      <c r="A23" s="67"/>
      <c r="B23" s="5"/>
      <c r="C23" s="71"/>
      <c r="D23" s="71"/>
      <c r="E23" s="72"/>
      <c r="F23" s="71"/>
      <c r="G23" s="71"/>
      <c r="H23" s="72"/>
      <c r="I23" s="71"/>
      <c r="J23" s="71"/>
      <c r="K23" s="71"/>
      <c r="L23" s="72"/>
      <c r="M23" s="72"/>
    </row>
    <row r="24" spans="1:23" ht="11.85" customHeight="1" x14ac:dyDescent="0.2">
      <c r="A24" s="67"/>
      <c r="B24" s="5"/>
      <c r="C24" s="71"/>
      <c r="D24" s="71"/>
      <c r="E24" s="72"/>
      <c r="F24" s="71"/>
      <c r="G24" s="71"/>
      <c r="H24" s="72"/>
      <c r="I24" s="71"/>
      <c r="J24" s="71"/>
      <c r="K24" s="71"/>
      <c r="L24" s="72"/>
      <c r="M24" s="72"/>
    </row>
    <row r="25" spans="1:23" ht="11.85" customHeight="1" x14ac:dyDescent="0.2">
      <c r="A25" s="67"/>
      <c r="B25" s="5"/>
      <c r="C25" s="71"/>
      <c r="D25" s="71"/>
      <c r="E25" s="72"/>
      <c r="F25" s="71"/>
      <c r="G25" s="71"/>
      <c r="H25" s="72"/>
      <c r="I25" s="71"/>
      <c r="J25" s="71"/>
      <c r="K25" s="71"/>
      <c r="L25" s="72"/>
      <c r="M25" s="72"/>
    </row>
    <row r="26" spans="1:23" ht="11.85" customHeight="1" x14ac:dyDescent="0.2">
      <c r="A26" s="73"/>
      <c r="B26" s="5"/>
      <c r="C26" s="71"/>
      <c r="D26" s="71"/>
      <c r="E26" s="72"/>
      <c r="F26" s="71"/>
      <c r="G26" s="71"/>
      <c r="H26" s="72"/>
      <c r="I26" s="71"/>
      <c r="J26" s="71"/>
      <c r="K26" s="71"/>
      <c r="L26" s="72"/>
      <c r="M26" s="72"/>
    </row>
    <row r="27" spans="1:23" ht="11.85" customHeight="1" x14ac:dyDescent="0.2">
      <c r="A27" s="73"/>
      <c r="B27" s="5"/>
      <c r="C27" s="71"/>
      <c r="D27" s="71"/>
      <c r="E27" s="72"/>
      <c r="F27" s="71"/>
      <c r="G27" s="71"/>
      <c r="H27" s="72"/>
      <c r="I27" s="71"/>
      <c r="J27" s="71"/>
      <c r="K27" s="71"/>
      <c r="L27" s="72"/>
      <c r="M27" s="72"/>
    </row>
    <row r="28" spans="1:23" ht="11.85" customHeight="1" x14ac:dyDescent="0.2">
      <c r="A28" s="73"/>
      <c r="B28" s="5"/>
      <c r="C28" s="71"/>
      <c r="D28" s="71"/>
      <c r="E28" s="72"/>
      <c r="F28" s="71"/>
      <c r="G28" s="71"/>
      <c r="H28" s="72"/>
      <c r="I28" s="6"/>
      <c r="J28" s="71"/>
      <c r="K28" s="71"/>
      <c r="L28" s="72"/>
      <c r="M28" s="72"/>
    </row>
    <row r="29" spans="1:23" ht="11.85" customHeight="1" x14ac:dyDescent="0.2">
      <c r="A29" s="73"/>
      <c r="B29" s="5"/>
      <c r="C29" s="71"/>
      <c r="D29" s="71"/>
      <c r="E29" s="72"/>
      <c r="F29" s="71"/>
      <c r="G29" s="71"/>
      <c r="H29" s="72"/>
      <c r="I29" s="71"/>
      <c r="J29" s="71"/>
      <c r="K29" s="71"/>
      <c r="L29" s="72"/>
      <c r="M29" s="72"/>
    </row>
    <row r="30" spans="1:23" ht="11.85" customHeight="1" x14ac:dyDescent="0.2">
      <c r="A30" s="73"/>
      <c r="B30" s="4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</row>
    <row r="31" spans="1:23" ht="11.85" customHeight="1" x14ac:dyDescent="0.2">
      <c r="A31" s="73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2"/>
    </row>
    <row r="32" spans="1:23" ht="11.85" customHeight="1" x14ac:dyDescent="0.2">
      <c r="A32" s="73"/>
      <c r="B32" s="5"/>
      <c r="C32" s="71"/>
      <c r="D32" s="71"/>
      <c r="E32" s="72"/>
      <c r="F32" s="71"/>
      <c r="G32" s="71"/>
      <c r="H32" s="72"/>
      <c r="I32" s="71"/>
      <c r="J32" s="71"/>
      <c r="K32" s="71"/>
      <c r="L32" s="72"/>
      <c r="M32" s="72"/>
    </row>
    <row r="33" spans="1:13" ht="11.85" customHeight="1" x14ac:dyDescent="0.2">
      <c r="A33" s="73"/>
      <c r="B33" s="5"/>
      <c r="C33" s="71"/>
      <c r="D33" s="71"/>
      <c r="E33" s="72"/>
      <c r="F33" s="71"/>
      <c r="G33" s="71"/>
      <c r="H33" s="72"/>
      <c r="I33" s="71"/>
      <c r="J33" s="71"/>
      <c r="K33" s="71"/>
      <c r="L33" s="72"/>
      <c r="M33" s="72"/>
    </row>
    <row r="34" spans="1:13" ht="11.85" customHeight="1" x14ac:dyDescent="0.2">
      <c r="A34" s="73"/>
      <c r="B34" s="5"/>
      <c r="C34" s="71"/>
      <c r="D34" s="71"/>
      <c r="E34" s="72"/>
      <c r="F34" s="71"/>
      <c r="G34" s="71"/>
      <c r="H34" s="72"/>
      <c r="I34" s="71"/>
      <c r="J34" s="71"/>
      <c r="K34" s="71"/>
      <c r="L34" s="72"/>
      <c r="M34" s="72"/>
    </row>
    <row r="35" spans="1:13" ht="11.85" customHeight="1" x14ac:dyDescent="0.2">
      <c r="A35" s="73"/>
      <c r="B35" s="5"/>
      <c r="C35" s="71"/>
      <c r="D35" s="71"/>
      <c r="E35" s="72"/>
      <c r="F35" s="71"/>
      <c r="G35" s="71"/>
      <c r="H35" s="72"/>
      <c r="I35" s="71"/>
      <c r="J35" s="71"/>
      <c r="K35" s="71"/>
      <c r="L35" s="72"/>
      <c r="M35" s="72"/>
    </row>
    <row r="36" spans="1:13" ht="11.85" customHeight="1" x14ac:dyDescent="0.2">
      <c r="A36" s="73"/>
      <c r="B36" s="5"/>
      <c r="C36" s="71"/>
      <c r="D36" s="71"/>
      <c r="E36" s="72"/>
      <c r="F36" s="71"/>
      <c r="G36" s="71"/>
      <c r="H36" s="72"/>
      <c r="I36" s="71"/>
      <c r="J36" s="71"/>
      <c r="K36" s="71"/>
      <c r="L36" s="72"/>
      <c r="M36" s="72"/>
    </row>
    <row r="37" spans="1:13" ht="11.85" customHeight="1" x14ac:dyDescent="0.2">
      <c r="A37" s="73"/>
      <c r="B37" s="5"/>
      <c r="C37" s="71"/>
      <c r="D37" s="71"/>
      <c r="E37" s="72"/>
      <c r="F37" s="71"/>
      <c r="G37" s="71"/>
      <c r="H37" s="72"/>
      <c r="I37" s="71"/>
      <c r="J37" s="71"/>
      <c r="K37" s="71"/>
      <c r="L37" s="72"/>
      <c r="M37" s="72"/>
    </row>
    <row r="38" spans="1:13" ht="11.85" customHeight="1" x14ac:dyDescent="0.2">
      <c r="A38" s="73"/>
      <c r="B38" s="4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</row>
    <row r="39" spans="1:13" ht="11.85" customHeight="1" x14ac:dyDescent="0.2">
      <c r="A39" s="73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2"/>
    </row>
    <row r="40" spans="1:13" ht="11.85" customHeight="1" x14ac:dyDescent="0.2">
      <c r="A40" s="73"/>
      <c r="B40" s="5"/>
      <c r="C40" s="71"/>
      <c r="D40" s="71"/>
      <c r="E40" s="72"/>
      <c r="F40" s="71"/>
      <c r="G40" s="71"/>
      <c r="H40" s="72"/>
      <c r="I40" s="71"/>
      <c r="J40" s="71"/>
      <c r="K40" s="71"/>
      <c r="L40" s="72"/>
      <c r="M40" s="72"/>
    </row>
    <row r="41" spans="1:13" ht="11.85" customHeight="1" x14ac:dyDescent="0.2">
      <c r="A41" s="73"/>
      <c r="B41" s="5"/>
      <c r="C41" s="71"/>
      <c r="D41" s="71"/>
      <c r="E41" s="72"/>
      <c r="F41" s="71"/>
      <c r="G41" s="71"/>
      <c r="H41" s="72"/>
      <c r="I41" s="71"/>
      <c r="J41" s="71"/>
      <c r="K41" s="71"/>
      <c r="L41" s="72"/>
      <c r="M41" s="72"/>
    </row>
    <row r="42" spans="1:13" ht="11.85" customHeight="1" x14ac:dyDescent="0.2">
      <c r="A42" s="73"/>
      <c r="B42" s="5"/>
      <c r="C42" s="71"/>
      <c r="D42" s="71"/>
      <c r="E42" s="72"/>
      <c r="F42" s="71"/>
      <c r="G42" s="71"/>
      <c r="H42" s="72"/>
      <c r="I42" s="71"/>
      <c r="J42" s="71"/>
      <c r="K42" s="71"/>
      <c r="L42" s="72"/>
      <c r="M42" s="72"/>
    </row>
    <row r="43" spans="1:13" ht="11.85" customHeight="1" x14ac:dyDescent="0.2">
      <c r="A43" s="73"/>
      <c r="B43" s="5"/>
      <c r="C43" s="71"/>
      <c r="D43" s="71"/>
      <c r="E43" s="72"/>
      <c r="F43" s="71"/>
      <c r="G43" s="71"/>
      <c r="H43" s="72"/>
      <c r="I43" s="71"/>
      <c r="J43" s="71"/>
      <c r="K43" s="71"/>
      <c r="L43" s="72"/>
      <c r="M43" s="72"/>
    </row>
    <row r="44" spans="1:13" ht="11.85" customHeight="1" x14ac:dyDescent="0.2">
      <c r="A44" s="73"/>
      <c r="B44" s="5"/>
      <c r="C44" s="71"/>
      <c r="D44" s="71"/>
      <c r="E44" s="72"/>
      <c r="F44" s="71"/>
      <c r="G44" s="71"/>
      <c r="H44" s="72"/>
      <c r="I44" s="71"/>
      <c r="J44" s="71"/>
      <c r="K44" s="71"/>
      <c r="L44" s="72"/>
      <c r="M44" s="72"/>
    </row>
    <row r="45" spans="1:13" ht="11.85" customHeight="1" x14ac:dyDescent="0.2">
      <c r="A45" s="73"/>
      <c r="B45" s="5"/>
      <c r="C45" s="71"/>
      <c r="D45" s="71"/>
      <c r="E45" s="72"/>
      <c r="F45" s="71"/>
      <c r="G45" s="71"/>
      <c r="H45" s="72"/>
      <c r="I45" s="71"/>
      <c r="J45" s="71"/>
      <c r="K45" s="71"/>
      <c r="L45" s="72"/>
      <c r="M45" s="72"/>
    </row>
    <row r="46" spans="1:13" ht="11.85" customHeight="1" x14ac:dyDescent="0.2">
      <c r="A46" s="73"/>
      <c r="B46" s="5"/>
      <c r="C46" s="71"/>
      <c r="D46" s="71"/>
      <c r="E46" s="72"/>
      <c r="F46" s="71"/>
      <c r="G46" s="71"/>
      <c r="H46" s="72"/>
      <c r="I46" s="71"/>
      <c r="J46" s="71"/>
      <c r="K46" s="71"/>
      <c r="L46" s="72"/>
      <c r="M46" s="72"/>
    </row>
    <row r="47" spans="1:13" ht="11.85" customHeight="1" x14ac:dyDescent="0.2">
      <c r="A47" s="73"/>
      <c r="B47" s="4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</row>
    <row r="48" spans="1:13" ht="11.85" customHeight="1" x14ac:dyDescent="0.2">
      <c r="A48" s="73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2"/>
    </row>
    <row r="49" spans="1:13" ht="11.85" customHeight="1" x14ac:dyDescent="0.2">
      <c r="A49" s="73"/>
      <c r="B49" s="5"/>
      <c r="C49" s="71"/>
      <c r="D49" s="71"/>
      <c r="E49" s="72"/>
      <c r="F49" s="71"/>
      <c r="G49" s="71"/>
      <c r="H49" s="72"/>
      <c r="I49" s="71"/>
      <c r="J49" s="71"/>
      <c r="K49" s="71"/>
      <c r="L49" s="72"/>
      <c r="M49" s="72"/>
    </row>
    <row r="50" spans="1:13" ht="11.85" customHeight="1" x14ac:dyDescent="0.2">
      <c r="A50" s="73"/>
      <c r="B50" s="5"/>
      <c r="C50" s="71"/>
      <c r="D50" s="71"/>
      <c r="E50" s="72"/>
      <c r="F50" s="71"/>
      <c r="G50" s="71"/>
      <c r="H50" s="72"/>
      <c r="I50" s="71"/>
      <c r="J50" s="71"/>
      <c r="K50" s="71"/>
      <c r="L50" s="72"/>
      <c r="M50" s="72"/>
    </row>
    <row r="51" spans="1:13" ht="11.85" customHeight="1" x14ac:dyDescent="0.2">
      <c r="A51" s="73"/>
      <c r="B51" s="5"/>
      <c r="C51" s="71"/>
      <c r="D51" s="71"/>
      <c r="E51" s="72"/>
      <c r="F51" s="71"/>
      <c r="G51" s="71"/>
      <c r="H51" s="72"/>
      <c r="I51" s="71"/>
      <c r="J51" s="71"/>
      <c r="K51" s="71"/>
      <c r="L51" s="72"/>
      <c r="M51" s="72"/>
    </row>
    <row r="52" spans="1:13" ht="11.85" customHeight="1" x14ac:dyDescent="0.2">
      <c r="A52" s="73"/>
      <c r="B52" s="5"/>
      <c r="C52" s="71"/>
      <c r="D52" s="71"/>
      <c r="E52" s="72"/>
      <c r="F52" s="71"/>
      <c r="G52" s="71"/>
      <c r="H52" s="72"/>
      <c r="I52" s="71"/>
      <c r="J52" s="71"/>
      <c r="K52" s="71"/>
      <c r="L52" s="72"/>
      <c r="M52" s="72"/>
    </row>
    <row r="53" spans="1:13" ht="11.85" customHeight="1" x14ac:dyDescent="0.2">
      <c r="A53" s="73"/>
      <c r="B53" s="5"/>
      <c r="C53" s="71"/>
      <c r="D53" s="71"/>
      <c r="E53" s="72"/>
      <c r="F53" s="71"/>
      <c r="G53" s="71"/>
      <c r="H53" s="72"/>
      <c r="I53" s="71"/>
      <c r="J53" s="71"/>
      <c r="K53" s="71"/>
      <c r="L53" s="72"/>
      <c r="M53" s="72"/>
    </row>
    <row r="54" spans="1:13" ht="11.85" customHeight="1" x14ac:dyDescent="0.2">
      <c r="A54" s="73"/>
      <c r="B54" s="5"/>
      <c r="C54" s="71"/>
      <c r="D54" s="71"/>
      <c r="E54" s="72"/>
      <c r="F54" s="71"/>
      <c r="G54" s="71"/>
      <c r="H54" s="72"/>
      <c r="I54" s="71"/>
      <c r="J54" s="71"/>
      <c r="K54" s="71"/>
      <c r="L54" s="72"/>
      <c r="M54" s="72"/>
    </row>
    <row r="55" spans="1:13" ht="11.85" customHeight="1" x14ac:dyDescent="0.2">
      <c r="A55" s="73"/>
      <c r="B55" s="4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</row>
    <row r="56" spans="1:13" ht="11.85" customHeight="1" x14ac:dyDescent="0.2">
      <c r="A56" s="73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2"/>
    </row>
    <row r="57" spans="1:13" ht="11.85" customHeight="1" x14ac:dyDescent="0.2">
      <c r="A57" s="73"/>
      <c r="B57" s="5"/>
      <c r="C57" s="71"/>
      <c r="D57" s="71"/>
      <c r="E57" s="72"/>
      <c r="F57" s="71"/>
      <c r="G57" s="71"/>
      <c r="H57" s="72"/>
      <c r="I57" s="71"/>
      <c r="J57" s="71"/>
      <c r="K57" s="71"/>
      <c r="L57" s="72"/>
      <c r="M57" s="72"/>
    </row>
    <row r="58" spans="1:13" ht="11.85" customHeight="1" x14ac:dyDescent="0.2">
      <c r="A58" s="73"/>
      <c r="B58" s="5"/>
      <c r="C58" s="71"/>
      <c r="D58" s="71"/>
      <c r="E58" s="72"/>
      <c r="F58" s="71"/>
      <c r="G58" s="71"/>
      <c r="H58" s="72"/>
      <c r="I58" s="71"/>
      <c r="J58" s="71"/>
      <c r="K58" s="71"/>
      <c r="L58" s="72"/>
      <c r="M58" s="72"/>
    </row>
    <row r="59" spans="1:13" ht="11.85" customHeight="1" x14ac:dyDescent="0.2">
      <c r="A59" s="73"/>
      <c r="B59" s="5"/>
      <c r="C59" s="71"/>
      <c r="D59" s="71"/>
      <c r="E59" s="72"/>
      <c r="F59" s="71"/>
      <c r="G59" s="71"/>
      <c r="H59" s="72"/>
      <c r="I59" s="6"/>
      <c r="J59" s="71"/>
      <c r="K59" s="71"/>
      <c r="L59" s="72"/>
      <c r="M59" s="72"/>
    </row>
    <row r="60" spans="1:13" ht="11.85" customHeight="1" x14ac:dyDescent="0.2">
      <c r="A60" s="73"/>
      <c r="B60" s="5"/>
      <c r="C60" s="71"/>
      <c r="D60" s="71"/>
      <c r="E60" s="72"/>
      <c r="F60" s="71"/>
      <c r="G60" s="71"/>
      <c r="H60" s="72"/>
      <c r="I60" s="71"/>
      <c r="J60" s="71"/>
      <c r="K60" s="71"/>
      <c r="L60" s="72"/>
      <c r="M60" s="72"/>
    </row>
    <row r="61" spans="1:13" ht="11.85" customHeight="1" x14ac:dyDescent="0.2">
      <c r="A61" s="73"/>
      <c r="B61" s="4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</row>
    <row r="62" spans="1:13" ht="11.85" customHeight="1" x14ac:dyDescent="0.2">
      <c r="A62" s="73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2"/>
    </row>
    <row r="63" spans="1:13" ht="11.85" customHeight="1" x14ac:dyDescent="0.2">
      <c r="A63" s="73"/>
      <c r="B63" s="5"/>
      <c r="C63" s="71"/>
      <c r="D63" s="71"/>
      <c r="E63" s="71"/>
      <c r="F63" s="71"/>
      <c r="G63" s="71"/>
      <c r="H63" s="71"/>
      <c r="I63" s="74"/>
      <c r="J63" s="71"/>
      <c r="K63" s="71"/>
      <c r="L63" s="72"/>
      <c r="M63" s="72"/>
    </row>
    <row r="64" spans="1:13" ht="11.85" customHeight="1" x14ac:dyDescent="0.2">
      <c r="A64" s="73"/>
      <c r="B64" s="5"/>
      <c r="C64" s="71"/>
      <c r="D64" s="71"/>
      <c r="E64" s="71"/>
      <c r="F64" s="71"/>
      <c r="G64" s="71"/>
      <c r="H64" s="71"/>
      <c r="I64" s="74"/>
      <c r="J64" s="71"/>
      <c r="K64" s="71"/>
      <c r="L64" s="72"/>
      <c r="M64" s="72"/>
    </row>
    <row r="65" spans="1:13" ht="11.85" customHeight="1" x14ac:dyDescent="0.2">
      <c r="A65" s="73"/>
      <c r="B65" s="4"/>
      <c r="C65" s="72"/>
      <c r="D65" s="72"/>
      <c r="E65" s="72"/>
      <c r="F65" s="72"/>
      <c r="G65" s="72"/>
      <c r="H65" s="72"/>
      <c r="I65" s="6"/>
      <c r="J65" s="72"/>
      <c r="K65" s="72"/>
      <c r="L65" s="72"/>
      <c r="M65" s="72"/>
    </row>
    <row r="66" spans="1:13" ht="11.85" customHeight="1" x14ac:dyDescent="0.2">
      <c r="A66" s="69"/>
      <c r="B66" s="69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</row>
    <row r="67" spans="1:13" ht="11.85" customHeight="1" x14ac:dyDescent="0.2">
      <c r="A67" s="73"/>
      <c r="B67" s="4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</row>
  </sheetData>
  <mergeCells count="8">
    <mergeCell ref="E10:G10"/>
    <mergeCell ref="L10:N10"/>
    <mergeCell ref="A4:B4"/>
    <mergeCell ref="C4:E4"/>
    <mergeCell ref="A5:B5"/>
    <mergeCell ref="C5:E5"/>
    <mergeCell ref="A6:B6"/>
    <mergeCell ref="C6:E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W67"/>
  <sheetViews>
    <sheetView workbookViewId="0">
      <selection sqref="A1:P20"/>
    </sheetView>
  </sheetViews>
  <sheetFormatPr defaultColWidth="12.5" defaultRowHeight="11.25" x14ac:dyDescent="0.2"/>
  <cols>
    <col min="1" max="1" width="4.625" style="1" customWidth="1"/>
    <col min="2" max="2" width="17.375" style="1" customWidth="1"/>
    <col min="3" max="4" width="8.625" style="2" customWidth="1"/>
    <col min="5" max="7" width="9.375" style="2" customWidth="1"/>
    <col min="8" max="14" width="8.625" style="2" customWidth="1"/>
    <col min="15" max="16" width="6.75" style="2" customWidth="1"/>
    <col min="17" max="19" width="6.625" style="2" customWidth="1"/>
    <col min="20" max="16384" width="12.5" style="1"/>
  </cols>
  <sheetData>
    <row r="1" spans="1:23" ht="11.85" customHeight="1" x14ac:dyDescent="0.2">
      <c r="A1" s="3" t="s">
        <v>154</v>
      </c>
      <c r="P1" s="4"/>
    </row>
    <row r="2" spans="1:23" ht="11.85" customHeight="1" x14ac:dyDescent="0.2">
      <c r="A2" s="3" t="s">
        <v>106</v>
      </c>
      <c r="B2" s="5"/>
      <c r="P2" s="4"/>
    </row>
    <row r="3" spans="1:23" ht="11.85" customHeight="1" x14ac:dyDescent="0.2">
      <c r="S3" s="6"/>
    </row>
    <row r="4" spans="1:23" ht="11.85" customHeight="1" x14ac:dyDescent="0.2">
      <c r="A4" s="76" t="s">
        <v>2</v>
      </c>
      <c r="B4" s="76"/>
      <c r="C4" s="77" t="s">
        <v>107</v>
      </c>
      <c r="D4" s="77"/>
      <c r="E4" s="77"/>
      <c r="G4" s="7"/>
      <c r="H4" s="8"/>
      <c r="I4" s="9" t="s">
        <v>4</v>
      </c>
      <c r="J4" s="9" t="s">
        <v>5</v>
      </c>
      <c r="K4" s="10"/>
      <c r="N4" s="11"/>
      <c r="S4" s="1"/>
    </row>
    <row r="5" spans="1:23" ht="11.85" customHeight="1" x14ac:dyDescent="0.2">
      <c r="A5" s="76" t="s">
        <v>6</v>
      </c>
      <c r="B5" s="76"/>
      <c r="C5" s="78" t="s">
        <v>108</v>
      </c>
      <c r="D5" s="78"/>
      <c r="E5" s="78"/>
      <c r="G5" s="12" t="s">
        <v>8</v>
      </c>
      <c r="H5" s="13"/>
      <c r="I5" s="14" t="s">
        <v>9</v>
      </c>
      <c r="J5" s="14" t="s">
        <v>9</v>
      </c>
      <c r="K5" s="15" t="s">
        <v>10</v>
      </c>
      <c r="M5" s="11"/>
      <c r="S5" s="1"/>
    </row>
    <row r="6" spans="1:23" ht="11.85" customHeight="1" x14ac:dyDescent="0.2">
      <c r="A6" s="76" t="s">
        <v>11</v>
      </c>
      <c r="B6" s="76"/>
      <c r="C6" s="78" t="s">
        <v>109</v>
      </c>
      <c r="D6" s="78"/>
      <c r="E6" s="78"/>
      <c r="G6" s="16" t="s">
        <v>13</v>
      </c>
      <c r="H6" s="17"/>
      <c r="I6" s="18">
        <v>2182</v>
      </c>
      <c r="J6" s="18">
        <v>724</v>
      </c>
      <c r="K6" s="19">
        <f>SUM(I6:J6)</f>
        <v>2906</v>
      </c>
      <c r="R6" s="1"/>
      <c r="S6" s="1"/>
    </row>
    <row r="7" spans="1:23" ht="11.85" customHeight="1" x14ac:dyDescent="0.2">
      <c r="A7" s="5"/>
      <c r="B7" s="20"/>
      <c r="C7" s="21"/>
      <c r="D7" s="22"/>
      <c r="E7" s="22"/>
      <c r="G7" s="23"/>
      <c r="H7" s="13"/>
      <c r="I7" s="24"/>
      <c r="J7" s="24"/>
      <c r="K7" s="25"/>
      <c r="R7" s="1"/>
      <c r="S7" s="1"/>
    </row>
    <row r="8" spans="1:23" ht="11.85" customHeight="1" x14ac:dyDescent="0.2">
      <c r="C8" s="26"/>
      <c r="D8" s="13"/>
      <c r="K8" s="27"/>
      <c r="P8" s="1"/>
      <c r="Q8" s="1"/>
      <c r="R8" s="1"/>
      <c r="S8" s="1"/>
    </row>
    <row r="9" spans="1:23" ht="11.85" customHeight="1" x14ac:dyDescent="0.2">
      <c r="A9" s="28"/>
      <c r="B9" s="29"/>
      <c r="C9" s="30"/>
      <c r="D9" s="30"/>
      <c r="E9" s="30"/>
      <c r="F9" s="30"/>
      <c r="G9" s="30"/>
      <c r="H9" s="30"/>
      <c r="I9" s="30"/>
      <c r="J9" s="30"/>
      <c r="K9" s="31" t="s">
        <v>14</v>
      </c>
      <c r="L9" s="32"/>
      <c r="M9" s="33"/>
      <c r="N9" s="33"/>
      <c r="O9" s="30"/>
      <c r="P9" s="34"/>
      <c r="Q9" s="1"/>
      <c r="R9" s="1"/>
      <c r="S9" s="1"/>
    </row>
    <row r="10" spans="1:23" ht="11.85" customHeight="1" x14ac:dyDescent="0.2">
      <c r="A10" s="35"/>
      <c r="B10" s="36"/>
      <c r="C10" s="14" t="s">
        <v>15</v>
      </c>
      <c r="D10" s="14" t="s">
        <v>15</v>
      </c>
      <c r="E10" s="75" t="s">
        <v>16</v>
      </c>
      <c r="F10" s="75"/>
      <c r="G10" s="75"/>
      <c r="H10" s="37" t="s">
        <v>17</v>
      </c>
      <c r="I10" s="38"/>
      <c r="J10" s="38"/>
      <c r="K10" s="14" t="s">
        <v>18</v>
      </c>
      <c r="L10" s="75" t="s">
        <v>19</v>
      </c>
      <c r="M10" s="75"/>
      <c r="N10" s="75"/>
      <c r="O10" s="13"/>
      <c r="P10" s="39"/>
      <c r="Q10" s="1"/>
      <c r="R10" s="1"/>
      <c r="S10" s="1"/>
    </row>
    <row r="11" spans="1:23" ht="11.85" customHeight="1" x14ac:dyDescent="0.2">
      <c r="A11" s="40" t="s">
        <v>20</v>
      </c>
      <c r="B11" s="36"/>
      <c r="C11" s="14" t="s">
        <v>21</v>
      </c>
      <c r="D11" s="14" t="s">
        <v>22</v>
      </c>
      <c r="E11" s="14" t="s">
        <v>4</v>
      </c>
      <c r="F11" s="14" t="s">
        <v>5</v>
      </c>
      <c r="G11" s="13"/>
      <c r="H11" s="14" t="s">
        <v>4</v>
      </c>
      <c r="I11" s="14" t="s">
        <v>5</v>
      </c>
      <c r="J11" s="13"/>
      <c r="K11" s="14" t="s">
        <v>23</v>
      </c>
      <c r="L11" s="14" t="s">
        <v>4</v>
      </c>
      <c r="M11" s="14" t="s">
        <v>5</v>
      </c>
      <c r="N11" s="13"/>
      <c r="O11" s="13"/>
      <c r="P11" s="39"/>
      <c r="Q11" s="1"/>
      <c r="R11" s="1"/>
      <c r="S11" s="1"/>
      <c r="V11" s="4"/>
      <c r="W11" s="4"/>
    </row>
    <row r="12" spans="1:23" ht="11.85" customHeight="1" x14ac:dyDescent="0.2">
      <c r="A12" s="41" t="s">
        <v>24</v>
      </c>
      <c r="B12" s="42"/>
      <c r="C12" s="43" t="s">
        <v>25</v>
      </c>
      <c r="D12" s="43" t="s">
        <v>25</v>
      </c>
      <c r="E12" s="43" t="s">
        <v>9</v>
      </c>
      <c r="F12" s="43" t="s">
        <v>9</v>
      </c>
      <c r="G12" s="43" t="s">
        <v>10</v>
      </c>
      <c r="H12" s="43" t="s">
        <v>9</v>
      </c>
      <c r="I12" s="43" t="s">
        <v>9</v>
      </c>
      <c r="J12" s="43" t="s">
        <v>10</v>
      </c>
      <c r="K12" s="43" t="s">
        <v>26</v>
      </c>
      <c r="L12" s="43" t="s">
        <v>9</v>
      </c>
      <c r="M12" s="43" t="s">
        <v>9</v>
      </c>
      <c r="N12" s="44" t="s">
        <v>10</v>
      </c>
      <c r="O12" s="44" t="s">
        <v>27</v>
      </c>
      <c r="P12" s="45" t="s">
        <v>28</v>
      </c>
      <c r="Q12" s="1"/>
      <c r="R12" s="1"/>
      <c r="S12" s="1"/>
      <c r="V12" s="4"/>
      <c r="W12" s="4"/>
    </row>
    <row r="13" spans="1:23" s="46" customFormat="1" ht="27.95" customHeight="1" x14ac:dyDescent="0.15">
      <c r="A13" s="49" t="s">
        <v>29</v>
      </c>
      <c r="B13" s="50" t="s">
        <v>30</v>
      </c>
      <c r="C13" s="51">
        <v>115</v>
      </c>
      <c r="D13" s="51">
        <v>399</v>
      </c>
      <c r="E13" s="51">
        <v>3997</v>
      </c>
      <c r="F13" s="51">
        <v>1354</v>
      </c>
      <c r="G13" s="52">
        <f t="shared" ref="G13:G19" si="0">SUM(E13:F13)</f>
        <v>5351</v>
      </c>
      <c r="H13" s="51">
        <v>231330</v>
      </c>
      <c r="I13" s="51">
        <v>80693</v>
      </c>
      <c r="J13" s="52">
        <f t="shared" ref="J13:J19" si="1">SUM(H13:I13)</f>
        <v>312023</v>
      </c>
      <c r="K13" s="51">
        <v>61848</v>
      </c>
      <c r="L13" s="51">
        <v>12576</v>
      </c>
      <c r="M13" s="51">
        <v>4361</v>
      </c>
      <c r="N13" s="53">
        <f t="shared" ref="N13:N19" si="2">SUM(L13:M13)</f>
        <v>16937</v>
      </c>
      <c r="O13" s="54">
        <f t="shared" ref="O13:O19" si="3">ROUND(N13/30,1)</f>
        <v>564.6</v>
      </c>
      <c r="P13" s="54">
        <f t="shared" ref="P13:P19" si="4">ROUND(J13/480,1)</f>
        <v>650</v>
      </c>
      <c r="Q13" s="47"/>
      <c r="R13" s="47"/>
      <c r="S13" s="47"/>
      <c r="V13" s="55"/>
      <c r="W13" s="55"/>
    </row>
    <row r="14" spans="1:23" s="46" customFormat="1" ht="27.95" customHeight="1" x14ac:dyDescent="0.15">
      <c r="A14" s="49" t="s">
        <v>31</v>
      </c>
      <c r="B14" s="56" t="s">
        <v>32</v>
      </c>
      <c r="C14" s="51">
        <v>117</v>
      </c>
      <c r="D14" s="51">
        <v>236</v>
      </c>
      <c r="E14" s="51">
        <v>1220</v>
      </c>
      <c r="F14" s="51">
        <v>367</v>
      </c>
      <c r="G14" s="52">
        <f t="shared" si="0"/>
        <v>1587</v>
      </c>
      <c r="H14" s="51">
        <v>52509</v>
      </c>
      <c r="I14" s="51">
        <v>16722</v>
      </c>
      <c r="J14" s="52">
        <f t="shared" si="1"/>
        <v>69231</v>
      </c>
      <c r="K14" s="51">
        <v>69225</v>
      </c>
      <c r="L14" s="51">
        <v>3039</v>
      </c>
      <c r="M14" s="51">
        <v>977</v>
      </c>
      <c r="N14" s="53">
        <f t="shared" si="2"/>
        <v>4016</v>
      </c>
      <c r="O14" s="54">
        <f t="shared" si="3"/>
        <v>133.9</v>
      </c>
      <c r="P14" s="54">
        <f t="shared" si="4"/>
        <v>144.19999999999999</v>
      </c>
      <c r="Q14" s="47"/>
      <c r="R14" s="47"/>
      <c r="S14" s="47"/>
      <c r="V14" s="55"/>
      <c r="W14" s="55"/>
    </row>
    <row r="15" spans="1:23" s="46" customFormat="1" ht="27.95" customHeight="1" x14ac:dyDescent="0.15">
      <c r="A15" s="49" t="s">
        <v>33</v>
      </c>
      <c r="B15" s="56" t="s">
        <v>34</v>
      </c>
      <c r="C15" s="51">
        <v>71</v>
      </c>
      <c r="D15" s="51">
        <v>147</v>
      </c>
      <c r="E15" s="51">
        <v>906</v>
      </c>
      <c r="F15" s="51">
        <v>497</v>
      </c>
      <c r="G15" s="52">
        <f t="shared" si="0"/>
        <v>1403</v>
      </c>
      <c r="H15" s="51">
        <v>31989</v>
      </c>
      <c r="I15" s="51">
        <v>18483</v>
      </c>
      <c r="J15" s="52">
        <f t="shared" si="1"/>
        <v>50472</v>
      </c>
      <c r="K15" s="51">
        <v>50293</v>
      </c>
      <c r="L15" s="51">
        <v>1595</v>
      </c>
      <c r="M15" s="51">
        <v>918</v>
      </c>
      <c r="N15" s="53">
        <f t="shared" si="2"/>
        <v>2513</v>
      </c>
      <c r="O15" s="54">
        <f t="shared" si="3"/>
        <v>83.8</v>
      </c>
      <c r="P15" s="54">
        <f t="shared" si="4"/>
        <v>105.2</v>
      </c>
      <c r="Q15" s="47"/>
      <c r="R15" s="47"/>
      <c r="S15" s="47"/>
      <c r="V15" s="55"/>
      <c r="W15" s="55"/>
    </row>
    <row r="16" spans="1:23" s="46" customFormat="1" ht="27.95" customHeight="1" x14ac:dyDescent="0.15">
      <c r="A16" s="49" t="s">
        <v>35</v>
      </c>
      <c r="B16" s="50" t="s">
        <v>36</v>
      </c>
      <c r="C16" s="51">
        <v>31</v>
      </c>
      <c r="D16" s="51">
        <v>76</v>
      </c>
      <c r="E16" s="51">
        <v>622</v>
      </c>
      <c r="F16" s="51">
        <v>311</v>
      </c>
      <c r="G16" s="52">
        <f t="shared" si="0"/>
        <v>933</v>
      </c>
      <c r="H16" s="51">
        <v>45147</v>
      </c>
      <c r="I16" s="51">
        <v>25270</v>
      </c>
      <c r="J16" s="52">
        <f t="shared" si="1"/>
        <v>70417</v>
      </c>
      <c r="K16" s="51">
        <v>70417</v>
      </c>
      <c r="L16" s="51">
        <v>2046</v>
      </c>
      <c r="M16" s="51">
        <v>1092</v>
      </c>
      <c r="N16" s="53">
        <f t="shared" si="2"/>
        <v>3138</v>
      </c>
      <c r="O16" s="54">
        <f t="shared" si="3"/>
        <v>104.6</v>
      </c>
      <c r="P16" s="54">
        <f t="shared" si="4"/>
        <v>146.69999999999999</v>
      </c>
      <c r="Q16" s="47"/>
      <c r="R16" s="47"/>
      <c r="S16" s="47"/>
      <c r="V16" s="55"/>
      <c r="W16" s="55"/>
    </row>
    <row r="17" spans="1:23" s="46" customFormat="1" ht="27.95" customHeight="1" x14ac:dyDescent="0.15">
      <c r="A17" s="49" t="s">
        <v>37</v>
      </c>
      <c r="B17" s="56" t="s">
        <v>38</v>
      </c>
      <c r="C17" s="51">
        <v>6</v>
      </c>
      <c r="D17" s="51">
        <v>43</v>
      </c>
      <c r="E17" s="51">
        <v>583</v>
      </c>
      <c r="F17" s="51">
        <v>216</v>
      </c>
      <c r="G17" s="52">
        <f t="shared" si="0"/>
        <v>799</v>
      </c>
      <c r="H17" s="51">
        <v>19700</v>
      </c>
      <c r="I17" s="51">
        <v>7863</v>
      </c>
      <c r="J17" s="52">
        <f t="shared" si="1"/>
        <v>27563</v>
      </c>
      <c r="K17" s="51">
        <v>1076</v>
      </c>
      <c r="L17" s="51">
        <v>1173</v>
      </c>
      <c r="M17" s="51">
        <v>472</v>
      </c>
      <c r="N17" s="53">
        <f t="shared" si="2"/>
        <v>1645</v>
      </c>
      <c r="O17" s="54">
        <f t="shared" si="3"/>
        <v>54.8</v>
      </c>
      <c r="P17" s="54">
        <f t="shared" si="4"/>
        <v>57.4</v>
      </c>
      <c r="Q17" s="47"/>
      <c r="R17" s="47"/>
      <c r="S17" s="47"/>
      <c r="V17" s="55"/>
      <c r="W17" s="55"/>
    </row>
    <row r="18" spans="1:23" s="46" customFormat="1" ht="27.95" customHeight="1" x14ac:dyDescent="0.15">
      <c r="A18" s="48">
        <v>1.6</v>
      </c>
      <c r="B18" s="50" t="s">
        <v>39</v>
      </c>
      <c r="C18" s="51">
        <v>7</v>
      </c>
      <c r="D18" s="51">
        <v>23</v>
      </c>
      <c r="E18" s="51">
        <v>73</v>
      </c>
      <c r="F18" s="51">
        <v>24</v>
      </c>
      <c r="G18" s="52">
        <f t="shared" si="0"/>
        <v>97</v>
      </c>
      <c r="H18" s="51">
        <v>311</v>
      </c>
      <c r="I18" s="51">
        <v>72</v>
      </c>
      <c r="J18" s="52">
        <f t="shared" si="1"/>
        <v>383</v>
      </c>
      <c r="K18" s="57"/>
      <c r="L18" s="51">
        <v>0</v>
      </c>
      <c r="M18" s="51">
        <v>0</v>
      </c>
      <c r="N18" s="53">
        <f t="shared" si="2"/>
        <v>0</v>
      </c>
      <c r="O18" s="54">
        <f t="shared" si="3"/>
        <v>0</v>
      </c>
      <c r="P18" s="54">
        <f t="shared" si="4"/>
        <v>0.8</v>
      </c>
      <c r="Q18" s="47"/>
      <c r="R18" s="47"/>
      <c r="S18" s="47"/>
      <c r="V18" s="55"/>
      <c r="W18" s="55"/>
    </row>
    <row r="19" spans="1:23" s="46" customFormat="1" ht="27.95" customHeight="1" x14ac:dyDescent="0.15">
      <c r="A19" s="58">
        <v>1.7</v>
      </c>
      <c r="B19" s="59" t="s">
        <v>40</v>
      </c>
      <c r="C19" s="60">
        <v>4</v>
      </c>
      <c r="D19" s="60">
        <v>20</v>
      </c>
      <c r="E19" s="60">
        <v>102</v>
      </c>
      <c r="F19" s="60">
        <v>9</v>
      </c>
      <c r="G19" s="61">
        <f t="shared" si="0"/>
        <v>111</v>
      </c>
      <c r="H19" s="60">
        <v>537</v>
      </c>
      <c r="I19" s="60">
        <v>49</v>
      </c>
      <c r="J19" s="61">
        <f t="shared" si="1"/>
        <v>586</v>
      </c>
      <c r="K19" s="62"/>
      <c r="L19" s="60">
        <v>0</v>
      </c>
      <c r="M19" s="60">
        <v>0</v>
      </c>
      <c r="N19" s="63">
        <f t="shared" si="2"/>
        <v>0</v>
      </c>
      <c r="O19" s="64">
        <f t="shared" si="3"/>
        <v>0</v>
      </c>
      <c r="P19" s="64">
        <f t="shared" si="4"/>
        <v>1.2</v>
      </c>
      <c r="Q19" s="47"/>
      <c r="R19" s="47"/>
      <c r="S19" s="47"/>
      <c r="V19" s="55"/>
      <c r="W19" s="55"/>
    </row>
    <row r="20" spans="1:23" s="46" customFormat="1" ht="27.95" customHeight="1" x14ac:dyDescent="0.15">
      <c r="A20" s="49" t="s">
        <v>41</v>
      </c>
      <c r="B20" s="65" t="s">
        <v>10</v>
      </c>
      <c r="C20" s="52">
        <f t="shared" ref="C20:P20" si="5">SUM(C13:C19)</f>
        <v>351</v>
      </c>
      <c r="D20" s="52">
        <f t="shared" si="5"/>
        <v>944</v>
      </c>
      <c r="E20" s="52">
        <f t="shared" si="5"/>
        <v>7503</v>
      </c>
      <c r="F20" s="52">
        <f t="shared" si="5"/>
        <v>2778</v>
      </c>
      <c r="G20" s="52">
        <f t="shared" si="5"/>
        <v>10281</v>
      </c>
      <c r="H20" s="52">
        <f t="shared" si="5"/>
        <v>381523</v>
      </c>
      <c r="I20" s="52">
        <f t="shared" si="5"/>
        <v>149152</v>
      </c>
      <c r="J20" s="52">
        <f t="shared" si="5"/>
        <v>530675</v>
      </c>
      <c r="K20" s="52">
        <f t="shared" si="5"/>
        <v>252859</v>
      </c>
      <c r="L20" s="52">
        <f t="shared" si="5"/>
        <v>20429</v>
      </c>
      <c r="M20" s="52">
        <f t="shared" si="5"/>
        <v>7820</v>
      </c>
      <c r="N20" s="53">
        <f t="shared" si="5"/>
        <v>28249</v>
      </c>
      <c r="O20" s="66">
        <f t="shared" si="5"/>
        <v>941.69999999999993</v>
      </c>
      <c r="P20" s="66">
        <f t="shared" si="5"/>
        <v>1105.5000000000002</v>
      </c>
      <c r="Q20" s="47"/>
      <c r="R20" s="47"/>
      <c r="S20" s="47"/>
      <c r="V20" s="55"/>
      <c r="W20" s="55"/>
    </row>
    <row r="21" spans="1:23" ht="11.85" customHeight="1" x14ac:dyDescent="0.2">
      <c r="A21" s="67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S21" s="1"/>
    </row>
    <row r="22" spans="1:23" ht="11.85" customHeight="1" x14ac:dyDescent="0.2">
      <c r="A22" s="68"/>
      <c r="B22" s="69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</row>
    <row r="23" spans="1:23" ht="11.85" customHeight="1" x14ac:dyDescent="0.2">
      <c r="A23" s="67"/>
      <c r="B23" s="5"/>
      <c r="C23" s="71"/>
      <c r="D23" s="71"/>
      <c r="E23" s="72"/>
      <c r="F23" s="71"/>
      <c r="G23" s="71"/>
      <c r="H23" s="72"/>
      <c r="I23" s="71"/>
      <c r="J23" s="71"/>
      <c r="K23" s="71"/>
      <c r="L23" s="72"/>
      <c r="M23" s="72"/>
    </row>
    <row r="24" spans="1:23" ht="11.85" customHeight="1" x14ac:dyDescent="0.2">
      <c r="A24" s="67"/>
      <c r="B24" s="5"/>
      <c r="C24" s="71"/>
      <c r="D24" s="71"/>
      <c r="E24" s="72"/>
      <c r="F24" s="71"/>
      <c r="G24" s="71"/>
      <c r="H24" s="72"/>
      <c r="I24" s="71"/>
      <c r="J24" s="71"/>
      <c r="K24" s="71"/>
      <c r="L24" s="72"/>
      <c r="M24" s="72"/>
    </row>
    <row r="25" spans="1:23" ht="11.85" customHeight="1" x14ac:dyDescent="0.2">
      <c r="A25" s="67"/>
      <c r="B25" s="5"/>
      <c r="C25" s="71"/>
      <c r="D25" s="71"/>
      <c r="E25" s="72"/>
      <c r="F25" s="71"/>
      <c r="G25" s="71"/>
      <c r="H25" s="72"/>
      <c r="I25" s="71"/>
      <c r="J25" s="71"/>
      <c r="K25" s="71"/>
      <c r="L25" s="72"/>
      <c r="M25" s="72"/>
    </row>
    <row r="26" spans="1:23" ht="11.85" customHeight="1" x14ac:dyDescent="0.2">
      <c r="A26" s="73"/>
      <c r="B26" s="5"/>
      <c r="C26" s="71"/>
      <c r="D26" s="71"/>
      <c r="E26" s="72"/>
      <c r="F26" s="71"/>
      <c r="G26" s="71"/>
      <c r="H26" s="72"/>
      <c r="I26" s="71"/>
      <c r="J26" s="71"/>
      <c r="K26" s="71"/>
      <c r="L26" s="72"/>
      <c r="M26" s="72"/>
    </row>
    <row r="27" spans="1:23" ht="11.85" customHeight="1" x14ac:dyDescent="0.2">
      <c r="A27" s="73"/>
      <c r="B27" s="5"/>
      <c r="C27" s="71"/>
      <c r="D27" s="71"/>
      <c r="E27" s="72"/>
      <c r="F27" s="71"/>
      <c r="G27" s="71"/>
      <c r="H27" s="72"/>
      <c r="I27" s="71"/>
      <c r="J27" s="71"/>
      <c r="K27" s="71"/>
      <c r="L27" s="72"/>
      <c r="M27" s="72"/>
    </row>
    <row r="28" spans="1:23" ht="11.85" customHeight="1" x14ac:dyDescent="0.2">
      <c r="A28" s="73"/>
      <c r="B28" s="5"/>
      <c r="C28" s="71"/>
      <c r="D28" s="71"/>
      <c r="E28" s="72"/>
      <c r="F28" s="71"/>
      <c r="G28" s="71"/>
      <c r="H28" s="72"/>
      <c r="I28" s="6"/>
      <c r="J28" s="71"/>
      <c r="K28" s="71"/>
      <c r="L28" s="72"/>
      <c r="M28" s="72"/>
    </row>
    <row r="29" spans="1:23" ht="11.85" customHeight="1" x14ac:dyDescent="0.2">
      <c r="A29" s="73"/>
      <c r="B29" s="5"/>
      <c r="C29" s="71"/>
      <c r="D29" s="71"/>
      <c r="E29" s="72"/>
      <c r="F29" s="71"/>
      <c r="G29" s="71"/>
      <c r="H29" s="72"/>
      <c r="I29" s="71"/>
      <c r="J29" s="71"/>
      <c r="K29" s="71"/>
      <c r="L29" s="72"/>
      <c r="M29" s="72"/>
    </row>
    <row r="30" spans="1:23" ht="11.85" customHeight="1" x14ac:dyDescent="0.2">
      <c r="A30" s="73"/>
      <c r="B30" s="4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</row>
    <row r="31" spans="1:23" ht="11.85" customHeight="1" x14ac:dyDescent="0.2">
      <c r="A31" s="73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2"/>
    </row>
    <row r="32" spans="1:23" ht="11.85" customHeight="1" x14ac:dyDescent="0.2">
      <c r="A32" s="73"/>
      <c r="B32" s="5"/>
      <c r="C32" s="71"/>
      <c r="D32" s="71"/>
      <c r="E32" s="72"/>
      <c r="F32" s="71"/>
      <c r="G32" s="71"/>
      <c r="H32" s="72"/>
      <c r="I32" s="71"/>
      <c r="J32" s="71"/>
      <c r="K32" s="71"/>
      <c r="L32" s="72"/>
      <c r="M32" s="72"/>
    </row>
    <row r="33" spans="1:13" ht="11.85" customHeight="1" x14ac:dyDescent="0.2">
      <c r="A33" s="73"/>
      <c r="B33" s="5"/>
      <c r="C33" s="71"/>
      <c r="D33" s="71"/>
      <c r="E33" s="72"/>
      <c r="F33" s="71"/>
      <c r="G33" s="71"/>
      <c r="H33" s="72"/>
      <c r="I33" s="71"/>
      <c r="J33" s="71"/>
      <c r="K33" s="71"/>
      <c r="L33" s="72"/>
      <c r="M33" s="72"/>
    </row>
    <row r="34" spans="1:13" ht="11.85" customHeight="1" x14ac:dyDescent="0.2">
      <c r="A34" s="73"/>
      <c r="B34" s="5"/>
      <c r="C34" s="71"/>
      <c r="D34" s="71"/>
      <c r="E34" s="72"/>
      <c r="F34" s="71"/>
      <c r="G34" s="71"/>
      <c r="H34" s="72"/>
      <c r="I34" s="71"/>
      <c r="J34" s="71"/>
      <c r="K34" s="71"/>
      <c r="L34" s="72"/>
      <c r="M34" s="72"/>
    </row>
    <row r="35" spans="1:13" ht="11.85" customHeight="1" x14ac:dyDescent="0.2">
      <c r="A35" s="73"/>
      <c r="B35" s="5"/>
      <c r="C35" s="71"/>
      <c r="D35" s="71"/>
      <c r="E35" s="72"/>
      <c r="F35" s="71"/>
      <c r="G35" s="71"/>
      <c r="H35" s="72"/>
      <c r="I35" s="71"/>
      <c r="J35" s="71"/>
      <c r="K35" s="71"/>
      <c r="L35" s="72"/>
      <c r="M35" s="72"/>
    </row>
    <row r="36" spans="1:13" ht="11.85" customHeight="1" x14ac:dyDescent="0.2">
      <c r="A36" s="73"/>
      <c r="B36" s="5"/>
      <c r="C36" s="71"/>
      <c r="D36" s="71"/>
      <c r="E36" s="72"/>
      <c r="F36" s="71"/>
      <c r="G36" s="71"/>
      <c r="H36" s="72"/>
      <c r="I36" s="71"/>
      <c r="J36" s="71"/>
      <c r="K36" s="71"/>
      <c r="L36" s="72"/>
      <c r="M36" s="72"/>
    </row>
    <row r="37" spans="1:13" ht="11.85" customHeight="1" x14ac:dyDescent="0.2">
      <c r="A37" s="73"/>
      <c r="B37" s="5"/>
      <c r="C37" s="71"/>
      <c r="D37" s="71"/>
      <c r="E37" s="72"/>
      <c r="F37" s="71"/>
      <c r="G37" s="71"/>
      <c r="H37" s="72"/>
      <c r="I37" s="71"/>
      <c r="J37" s="71"/>
      <c r="K37" s="71"/>
      <c r="L37" s="72"/>
      <c r="M37" s="72"/>
    </row>
    <row r="38" spans="1:13" ht="11.85" customHeight="1" x14ac:dyDescent="0.2">
      <c r="A38" s="73"/>
      <c r="B38" s="4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</row>
    <row r="39" spans="1:13" ht="11.85" customHeight="1" x14ac:dyDescent="0.2">
      <c r="A39" s="73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2"/>
    </row>
    <row r="40" spans="1:13" ht="11.85" customHeight="1" x14ac:dyDescent="0.2">
      <c r="A40" s="73"/>
      <c r="B40" s="5"/>
      <c r="C40" s="71"/>
      <c r="D40" s="71"/>
      <c r="E40" s="72"/>
      <c r="F40" s="71"/>
      <c r="G40" s="71"/>
      <c r="H40" s="72"/>
      <c r="I40" s="71"/>
      <c r="J40" s="71"/>
      <c r="K40" s="71"/>
      <c r="L40" s="72"/>
      <c r="M40" s="72"/>
    </row>
    <row r="41" spans="1:13" ht="11.85" customHeight="1" x14ac:dyDescent="0.2">
      <c r="A41" s="73"/>
      <c r="B41" s="5"/>
      <c r="C41" s="71"/>
      <c r="D41" s="71"/>
      <c r="E41" s="72"/>
      <c r="F41" s="71"/>
      <c r="G41" s="71"/>
      <c r="H41" s="72"/>
      <c r="I41" s="71"/>
      <c r="J41" s="71"/>
      <c r="K41" s="71"/>
      <c r="L41" s="72"/>
      <c r="M41" s="72"/>
    </row>
    <row r="42" spans="1:13" ht="11.85" customHeight="1" x14ac:dyDescent="0.2">
      <c r="A42" s="73"/>
      <c r="B42" s="5"/>
      <c r="C42" s="71"/>
      <c r="D42" s="71"/>
      <c r="E42" s="72"/>
      <c r="F42" s="71"/>
      <c r="G42" s="71"/>
      <c r="H42" s="72"/>
      <c r="I42" s="71"/>
      <c r="J42" s="71"/>
      <c r="K42" s="71"/>
      <c r="L42" s="72"/>
      <c r="M42" s="72"/>
    </row>
    <row r="43" spans="1:13" ht="11.85" customHeight="1" x14ac:dyDescent="0.2">
      <c r="A43" s="73"/>
      <c r="B43" s="5"/>
      <c r="C43" s="71"/>
      <c r="D43" s="71"/>
      <c r="E43" s="72"/>
      <c r="F43" s="71"/>
      <c r="G43" s="71"/>
      <c r="H43" s="72"/>
      <c r="I43" s="71"/>
      <c r="J43" s="71"/>
      <c r="K43" s="71"/>
      <c r="L43" s="72"/>
      <c r="M43" s="72"/>
    </row>
    <row r="44" spans="1:13" ht="11.85" customHeight="1" x14ac:dyDescent="0.2">
      <c r="A44" s="73"/>
      <c r="B44" s="5"/>
      <c r="C44" s="71"/>
      <c r="D44" s="71"/>
      <c r="E44" s="72"/>
      <c r="F44" s="71"/>
      <c r="G44" s="71"/>
      <c r="H44" s="72"/>
      <c r="I44" s="71"/>
      <c r="J44" s="71"/>
      <c r="K44" s="71"/>
      <c r="L44" s="72"/>
      <c r="M44" s="72"/>
    </row>
    <row r="45" spans="1:13" ht="11.85" customHeight="1" x14ac:dyDescent="0.2">
      <c r="A45" s="73"/>
      <c r="B45" s="5"/>
      <c r="C45" s="71"/>
      <c r="D45" s="71"/>
      <c r="E45" s="72"/>
      <c r="F45" s="71"/>
      <c r="G45" s="71"/>
      <c r="H45" s="72"/>
      <c r="I45" s="71"/>
      <c r="J45" s="71"/>
      <c r="K45" s="71"/>
      <c r="L45" s="72"/>
      <c r="M45" s="72"/>
    </row>
    <row r="46" spans="1:13" ht="11.85" customHeight="1" x14ac:dyDescent="0.2">
      <c r="A46" s="73"/>
      <c r="B46" s="5"/>
      <c r="C46" s="71"/>
      <c r="D46" s="71"/>
      <c r="E46" s="72"/>
      <c r="F46" s="71"/>
      <c r="G46" s="71"/>
      <c r="H46" s="72"/>
      <c r="I46" s="71"/>
      <c r="J46" s="71"/>
      <c r="K46" s="71"/>
      <c r="L46" s="72"/>
      <c r="M46" s="72"/>
    </row>
    <row r="47" spans="1:13" ht="11.85" customHeight="1" x14ac:dyDescent="0.2">
      <c r="A47" s="73"/>
      <c r="B47" s="4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</row>
    <row r="48" spans="1:13" ht="11.85" customHeight="1" x14ac:dyDescent="0.2">
      <c r="A48" s="73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2"/>
    </row>
    <row r="49" spans="1:13" ht="11.85" customHeight="1" x14ac:dyDescent="0.2">
      <c r="A49" s="73"/>
      <c r="B49" s="5"/>
      <c r="C49" s="71"/>
      <c r="D49" s="71"/>
      <c r="E49" s="72"/>
      <c r="F49" s="71"/>
      <c r="G49" s="71"/>
      <c r="H49" s="72"/>
      <c r="I49" s="71"/>
      <c r="J49" s="71"/>
      <c r="K49" s="71"/>
      <c r="L49" s="72"/>
      <c r="M49" s="72"/>
    </row>
    <row r="50" spans="1:13" ht="11.85" customHeight="1" x14ac:dyDescent="0.2">
      <c r="A50" s="73"/>
      <c r="B50" s="5"/>
      <c r="C50" s="71"/>
      <c r="D50" s="71"/>
      <c r="E50" s="72"/>
      <c r="F50" s="71"/>
      <c r="G50" s="71"/>
      <c r="H50" s="72"/>
      <c r="I50" s="71"/>
      <c r="J50" s="71"/>
      <c r="K50" s="71"/>
      <c r="L50" s="72"/>
      <c r="M50" s="72"/>
    </row>
    <row r="51" spans="1:13" ht="11.85" customHeight="1" x14ac:dyDescent="0.2">
      <c r="A51" s="73"/>
      <c r="B51" s="5"/>
      <c r="C51" s="71"/>
      <c r="D51" s="71"/>
      <c r="E51" s="72"/>
      <c r="F51" s="71"/>
      <c r="G51" s="71"/>
      <c r="H51" s="72"/>
      <c r="I51" s="71"/>
      <c r="J51" s="71"/>
      <c r="K51" s="71"/>
      <c r="L51" s="72"/>
      <c r="M51" s="72"/>
    </row>
    <row r="52" spans="1:13" ht="11.85" customHeight="1" x14ac:dyDescent="0.2">
      <c r="A52" s="73"/>
      <c r="B52" s="5"/>
      <c r="C52" s="71"/>
      <c r="D52" s="71"/>
      <c r="E52" s="72"/>
      <c r="F52" s="71"/>
      <c r="G52" s="71"/>
      <c r="H52" s="72"/>
      <c r="I52" s="71"/>
      <c r="J52" s="71"/>
      <c r="K52" s="71"/>
      <c r="L52" s="72"/>
      <c r="M52" s="72"/>
    </row>
    <row r="53" spans="1:13" ht="11.85" customHeight="1" x14ac:dyDescent="0.2">
      <c r="A53" s="73"/>
      <c r="B53" s="5"/>
      <c r="C53" s="71"/>
      <c r="D53" s="71"/>
      <c r="E53" s="72"/>
      <c r="F53" s="71"/>
      <c r="G53" s="71"/>
      <c r="H53" s="72"/>
      <c r="I53" s="71"/>
      <c r="J53" s="71"/>
      <c r="K53" s="71"/>
      <c r="L53" s="72"/>
      <c r="M53" s="72"/>
    </row>
    <row r="54" spans="1:13" ht="11.85" customHeight="1" x14ac:dyDescent="0.2">
      <c r="A54" s="73"/>
      <c r="B54" s="5"/>
      <c r="C54" s="71"/>
      <c r="D54" s="71"/>
      <c r="E54" s="72"/>
      <c r="F54" s="71"/>
      <c r="G54" s="71"/>
      <c r="H54" s="72"/>
      <c r="I54" s="71"/>
      <c r="J54" s="71"/>
      <c r="K54" s="71"/>
      <c r="L54" s="72"/>
      <c r="M54" s="72"/>
    </row>
    <row r="55" spans="1:13" ht="11.85" customHeight="1" x14ac:dyDescent="0.2">
      <c r="A55" s="73"/>
      <c r="B55" s="4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</row>
    <row r="56" spans="1:13" ht="11.85" customHeight="1" x14ac:dyDescent="0.2">
      <c r="A56" s="73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2"/>
    </row>
    <row r="57" spans="1:13" ht="11.85" customHeight="1" x14ac:dyDescent="0.2">
      <c r="A57" s="73"/>
      <c r="B57" s="5"/>
      <c r="C57" s="71"/>
      <c r="D57" s="71"/>
      <c r="E57" s="72"/>
      <c r="F57" s="71"/>
      <c r="G57" s="71"/>
      <c r="H57" s="72"/>
      <c r="I57" s="71"/>
      <c r="J57" s="71"/>
      <c r="K57" s="71"/>
      <c r="L57" s="72"/>
      <c r="M57" s="72"/>
    </row>
    <row r="58" spans="1:13" ht="11.85" customHeight="1" x14ac:dyDescent="0.2">
      <c r="A58" s="73"/>
      <c r="B58" s="5"/>
      <c r="C58" s="71"/>
      <c r="D58" s="71"/>
      <c r="E58" s="72"/>
      <c r="F58" s="71"/>
      <c r="G58" s="71"/>
      <c r="H58" s="72"/>
      <c r="I58" s="71"/>
      <c r="J58" s="71"/>
      <c r="K58" s="71"/>
      <c r="L58" s="72"/>
      <c r="M58" s="72"/>
    </row>
    <row r="59" spans="1:13" ht="11.85" customHeight="1" x14ac:dyDescent="0.2">
      <c r="A59" s="73"/>
      <c r="B59" s="5"/>
      <c r="C59" s="71"/>
      <c r="D59" s="71"/>
      <c r="E59" s="72"/>
      <c r="F59" s="71"/>
      <c r="G59" s="71"/>
      <c r="H59" s="72"/>
      <c r="I59" s="6"/>
      <c r="J59" s="71"/>
      <c r="K59" s="71"/>
      <c r="L59" s="72"/>
      <c r="M59" s="72"/>
    </row>
    <row r="60" spans="1:13" ht="11.85" customHeight="1" x14ac:dyDescent="0.2">
      <c r="A60" s="73"/>
      <c r="B60" s="5"/>
      <c r="C60" s="71"/>
      <c r="D60" s="71"/>
      <c r="E60" s="72"/>
      <c r="F60" s="71"/>
      <c r="G60" s="71"/>
      <c r="H60" s="72"/>
      <c r="I60" s="71"/>
      <c r="J60" s="71"/>
      <c r="K60" s="71"/>
      <c r="L60" s="72"/>
      <c r="M60" s="72"/>
    </row>
    <row r="61" spans="1:13" ht="11.85" customHeight="1" x14ac:dyDescent="0.2">
      <c r="A61" s="73"/>
      <c r="B61" s="4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</row>
    <row r="62" spans="1:13" ht="11.85" customHeight="1" x14ac:dyDescent="0.2">
      <c r="A62" s="73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2"/>
    </row>
    <row r="63" spans="1:13" ht="11.85" customHeight="1" x14ac:dyDescent="0.2">
      <c r="A63" s="73"/>
      <c r="B63" s="5"/>
      <c r="C63" s="71"/>
      <c r="D63" s="71"/>
      <c r="E63" s="71"/>
      <c r="F63" s="71"/>
      <c r="G63" s="71"/>
      <c r="H63" s="71"/>
      <c r="I63" s="74"/>
      <c r="J63" s="71"/>
      <c r="K63" s="71"/>
      <c r="L63" s="72"/>
      <c r="M63" s="72"/>
    </row>
    <row r="64" spans="1:13" ht="11.85" customHeight="1" x14ac:dyDescent="0.2">
      <c r="A64" s="73"/>
      <c r="B64" s="5"/>
      <c r="C64" s="71"/>
      <c r="D64" s="71"/>
      <c r="E64" s="71"/>
      <c r="F64" s="71"/>
      <c r="G64" s="71"/>
      <c r="H64" s="71"/>
      <c r="I64" s="74"/>
      <c r="J64" s="71"/>
      <c r="K64" s="71"/>
      <c r="L64" s="72"/>
      <c r="M64" s="72"/>
    </row>
    <row r="65" spans="1:13" ht="11.85" customHeight="1" x14ac:dyDescent="0.2">
      <c r="A65" s="73"/>
      <c r="B65" s="4"/>
      <c r="C65" s="72"/>
      <c r="D65" s="72"/>
      <c r="E65" s="72"/>
      <c r="F65" s="72"/>
      <c r="G65" s="72"/>
      <c r="H65" s="72"/>
      <c r="I65" s="6"/>
      <c r="J65" s="72"/>
      <c r="K65" s="72"/>
      <c r="L65" s="72"/>
      <c r="M65" s="72"/>
    </row>
    <row r="66" spans="1:13" ht="11.85" customHeight="1" x14ac:dyDescent="0.2">
      <c r="A66" s="69"/>
      <c r="B66" s="69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</row>
    <row r="67" spans="1:13" ht="11.85" customHeight="1" x14ac:dyDescent="0.2">
      <c r="A67" s="73"/>
      <c r="B67" s="4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</row>
  </sheetData>
  <mergeCells count="8">
    <mergeCell ref="E10:G10"/>
    <mergeCell ref="L10:N10"/>
    <mergeCell ref="A4:B4"/>
    <mergeCell ref="C4:E4"/>
    <mergeCell ref="A5:B5"/>
    <mergeCell ref="C5:E5"/>
    <mergeCell ref="A6:B6"/>
    <mergeCell ref="C6:E6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W67"/>
  <sheetViews>
    <sheetView workbookViewId="0">
      <selection activeCell="P20" sqref="A1:P20"/>
    </sheetView>
  </sheetViews>
  <sheetFormatPr defaultColWidth="12.5" defaultRowHeight="11.25" x14ac:dyDescent="0.2"/>
  <cols>
    <col min="1" max="1" width="4.625" style="1" customWidth="1"/>
    <col min="2" max="2" width="17.375" style="1" customWidth="1"/>
    <col min="3" max="4" width="8.625" style="2" customWidth="1"/>
    <col min="5" max="7" width="9.375" style="2" customWidth="1"/>
    <col min="8" max="14" width="8.625" style="2" customWidth="1"/>
    <col min="15" max="16" width="6.75" style="2" customWidth="1"/>
    <col min="17" max="19" width="6.625" style="2" customWidth="1"/>
    <col min="20" max="16384" width="12.5" style="1"/>
  </cols>
  <sheetData>
    <row r="1" spans="1:23" ht="11.85" customHeight="1" x14ac:dyDescent="0.2">
      <c r="A1" s="3" t="s">
        <v>154</v>
      </c>
      <c r="P1" s="4"/>
    </row>
    <row r="2" spans="1:23" ht="11.85" customHeight="1" x14ac:dyDescent="0.2">
      <c r="A2" s="3" t="s">
        <v>46</v>
      </c>
      <c r="B2" s="5"/>
      <c r="P2" s="4"/>
    </row>
    <row r="3" spans="1:23" ht="11.85" customHeight="1" x14ac:dyDescent="0.2">
      <c r="S3" s="6"/>
    </row>
    <row r="4" spans="1:23" ht="11.85" customHeight="1" x14ac:dyDescent="0.2">
      <c r="A4" s="76" t="s">
        <v>2</v>
      </c>
      <c r="B4" s="76"/>
      <c r="C4" s="77" t="s">
        <v>47</v>
      </c>
      <c r="D4" s="77"/>
      <c r="E4" s="77"/>
      <c r="G4" s="7"/>
      <c r="H4" s="8"/>
      <c r="I4" s="9" t="s">
        <v>4</v>
      </c>
      <c r="J4" s="9" t="s">
        <v>5</v>
      </c>
      <c r="K4" s="10"/>
      <c r="N4" s="11"/>
      <c r="S4" s="1"/>
    </row>
    <row r="5" spans="1:23" ht="11.85" customHeight="1" x14ac:dyDescent="0.2">
      <c r="A5" s="76" t="s">
        <v>6</v>
      </c>
      <c r="B5" s="76"/>
      <c r="C5" s="78" t="s">
        <v>48</v>
      </c>
      <c r="D5" s="78"/>
      <c r="E5" s="78"/>
      <c r="G5" s="12" t="s">
        <v>8</v>
      </c>
      <c r="H5" s="13"/>
      <c r="I5" s="14" t="s">
        <v>9</v>
      </c>
      <c r="J5" s="14" t="s">
        <v>9</v>
      </c>
      <c r="K5" s="15" t="s">
        <v>10</v>
      </c>
      <c r="M5" s="11"/>
      <c r="S5" s="1"/>
    </row>
    <row r="6" spans="1:23" ht="11.85" customHeight="1" x14ac:dyDescent="0.2">
      <c r="A6" s="76" t="s">
        <v>11</v>
      </c>
      <c r="B6" s="76"/>
      <c r="C6" s="78" t="s">
        <v>49</v>
      </c>
      <c r="D6" s="78"/>
      <c r="E6" s="78"/>
      <c r="G6" s="16" t="s">
        <v>13</v>
      </c>
      <c r="H6" s="17"/>
      <c r="I6" s="18">
        <v>9803</v>
      </c>
      <c r="J6" s="18">
        <v>3167</v>
      </c>
      <c r="K6" s="19">
        <f>SUM(I6:J6)</f>
        <v>12970</v>
      </c>
      <c r="R6" s="1"/>
      <c r="S6" s="1"/>
    </row>
    <row r="7" spans="1:23" ht="11.85" customHeight="1" x14ac:dyDescent="0.2">
      <c r="A7" s="5"/>
      <c r="B7" s="20"/>
      <c r="C7" s="21"/>
      <c r="D7" s="22"/>
      <c r="E7" s="22"/>
      <c r="G7" s="23"/>
      <c r="H7" s="13"/>
      <c r="I7" s="24"/>
      <c r="J7" s="24"/>
      <c r="K7" s="25"/>
      <c r="R7" s="1"/>
      <c r="S7" s="1"/>
    </row>
    <row r="8" spans="1:23" ht="11.85" customHeight="1" x14ac:dyDescent="0.2">
      <c r="C8" s="26"/>
      <c r="D8" s="13"/>
      <c r="K8" s="27"/>
      <c r="P8" s="1"/>
      <c r="Q8" s="1"/>
      <c r="R8" s="1"/>
      <c r="S8" s="1"/>
    </row>
    <row r="9" spans="1:23" ht="11.85" customHeight="1" x14ac:dyDescent="0.2">
      <c r="A9" s="28"/>
      <c r="B9" s="29"/>
      <c r="C9" s="30"/>
      <c r="D9" s="30"/>
      <c r="E9" s="30"/>
      <c r="F9" s="30"/>
      <c r="G9" s="30"/>
      <c r="H9" s="30"/>
      <c r="I9" s="30"/>
      <c r="J9" s="30"/>
      <c r="K9" s="31" t="s">
        <v>14</v>
      </c>
      <c r="L9" s="32"/>
      <c r="M9" s="33"/>
      <c r="N9" s="33"/>
      <c r="O9" s="30"/>
      <c r="P9" s="34"/>
      <c r="Q9" s="1"/>
      <c r="R9" s="1"/>
      <c r="S9" s="1"/>
    </row>
    <row r="10" spans="1:23" ht="11.85" customHeight="1" x14ac:dyDescent="0.2">
      <c r="A10" s="35"/>
      <c r="B10" s="36"/>
      <c r="C10" s="14" t="s">
        <v>15</v>
      </c>
      <c r="D10" s="14" t="s">
        <v>15</v>
      </c>
      <c r="E10" s="75" t="s">
        <v>16</v>
      </c>
      <c r="F10" s="75"/>
      <c r="G10" s="75"/>
      <c r="H10" s="37" t="s">
        <v>17</v>
      </c>
      <c r="I10" s="38"/>
      <c r="J10" s="38"/>
      <c r="K10" s="14" t="s">
        <v>18</v>
      </c>
      <c r="L10" s="75" t="s">
        <v>19</v>
      </c>
      <c r="M10" s="75"/>
      <c r="N10" s="75"/>
      <c r="O10" s="13"/>
      <c r="P10" s="39"/>
      <c r="Q10" s="1"/>
      <c r="R10" s="1"/>
      <c r="S10" s="1"/>
    </row>
    <row r="11" spans="1:23" ht="11.85" customHeight="1" x14ac:dyDescent="0.2">
      <c r="A11" s="40" t="s">
        <v>20</v>
      </c>
      <c r="B11" s="36"/>
      <c r="C11" s="14" t="s">
        <v>21</v>
      </c>
      <c r="D11" s="14" t="s">
        <v>22</v>
      </c>
      <c r="E11" s="14" t="s">
        <v>4</v>
      </c>
      <c r="F11" s="14" t="s">
        <v>5</v>
      </c>
      <c r="G11" s="13"/>
      <c r="H11" s="14" t="s">
        <v>4</v>
      </c>
      <c r="I11" s="14" t="s">
        <v>5</v>
      </c>
      <c r="J11" s="13"/>
      <c r="K11" s="14" t="s">
        <v>23</v>
      </c>
      <c r="L11" s="14" t="s">
        <v>4</v>
      </c>
      <c r="M11" s="14" t="s">
        <v>5</v>
      </c>
      <c r="N11" s="13"/>
      <c r="O11" s="13"/>
      <c r="P11" s="39"/>
      <c r="Q11" s="1"/>
      <c r="R11" s="1"/>
      <c r="S11" s="1"/>
      <c r="V11" s="4"/>
      <c r="W11" s="4"/>
    </row>
    <row r="12" spans="1:23" ht="11.85" customHeight="1" x14ac:dyDescent="0.2">
      <c r="A12" s="41" t="s">
        <v>24</v>
      </c>
      <c r="B12" s="42"/>
      <c r="C12" s="43" t="s">
        <v>25</v>
      </c>
      <c r="D12" s="43" t="s">
        <v>25</v>
      </c>
      <c r="E12" s="43" t="s">
        <v>9</v>
      </c>
      <c r="F12" s="43" t="s">
        <v>9</v>
      </c>
      <c r="G12" s="43" t="s">
        <v>10</v>
      </c>
      <c r="H12" s="43" t="s">
        <v>9</v>
      </c>
      <c r="I12" s="43" t="s">
        <v>9</v>
      </c>
      <c r="J12" s="43" t="s">
        <v>10</v>
      </c>
      <c r="K12" s="43" t="s">
        <v>26</v>
      </c>
      <c r="L12" s="43" t="s">
        <v>9</v>
      </c>
      <c r="M12" s="43" t="s">
        <v>9</v>
      </c>
      <c r="N12" s="44" t="s">
        <v>10</v>
      </c>
      <c r="O12" s="44" t="s">
        <v>27</v>
      </c>
      <c r="P12" s="45" t="s">
        <v>28</v>
      </c>
      <c r="Q12" s="1"/>
      <c r="R12" s="1"/>
      <c r="S12" s="1"/>
      <c r="V12" s="4"/>
      <c r="W12" s="4"/>
    </row>
    <row r="13" spans="1:23" s="46" customFormat="1" ht="27.95" customHeight="1" x14ac:dyDescent="0.15">
      <c r="A13" s="49" t="s">
        <v>29</v>
      </c>
      <c r="B13" s="50" t="s">
        <v>30</v>
      </c>
      <c r="C13" s="51">
        <v>258</v>
      </c>
      <c r="D13" s="51">
        <v>1317</v>
      </c>
      <c r="E13" s="51">
        <v>22648</v>
      </c>
      <c r="F13" s="51">
        <v>4862</v>
      </c>
      <c r="G13" s="52">
        <f t="shared" ref="G13:G19" si="0">SUM(E13:F13)</f>
        <v>27510</v>
      </c>
      <c r="H13" s="51">
        <v>1161098</v>
      </c>
      <c r="I13" s="51">
        <v>257238</v>
      </c>
      <c r="J13" s="52">
        <f t="shared" ref="J13:J19" si="1">SUM(H13:I13)</f>
        <v>1418336</v>
      </c>
      <c r="K13" s="51">
        <v>43681</v>
      </c>
      <c r="L13" s="51">
        <v>65720</v>
      </c>
      <c r="M13" s="51">
        <v>14033</v>
      </c>
      <c r="N13" s="53">
        <f t="shared" ref="N13:N19" si="2">SUM(L13:M13)</f>
        <v>79753</v>
      </c>
      <c r="O13" s="54">
        <f t="shared" ref="O13:O19" si="3">ROUND(N13/30,1)</f>
        <v>2658.4</v>
      </c>
      <c r="P13" s="54">
        <f t="shared" ref="P13:P19" si="4">ROUND(J13/480,1)</f>
        <v>2954.9</v>
      </c>
      <c r="Q13" s="47"/>
      <c r="R13" s="47"/>
      <c r="S13" s="47"/>
      <c r="V13" s="55"/>
      <c r="W13" s="55"/>
    </row>
    <row r="14" spans="1:23" s="46" customFormat="1" ht="27.95" customHeight="1" x14ac:dyDescent="0.15">
      <c r="A14" s="49" t="s">
        <v>31</v>
      </c>
      <c r="B14" s="56" t="s">
        <v>32</v>
      </c>
      <c r="C14" s="51">
        <v>333</v>
      </c>
      <c r="D14" s="51">
        <v>849</v>
      </c>
      <c r="E14" s="51">
        <v>9779</v>
      </c>
      <c r="F14" s="51">
        <v>2312</v>
      </c>
      <c r="G14" s="52">
        <f t="shared" si="0"/>
        <v>12091</v>
      </c>
      <c r="H14" s="51">
        <v>554230</v>
      </c>
      <c r="I14" s="51">
        <v>116212</v>
      </c>
      <c r="J14" s="52">
        <f t="shared" si="1"/>
        <v>670442</v>
      </c>
      <c r="K14" s="51">
        <v>657581</v>
      </c>
      <c r="L14" s="51">
        <v>29760</v>
      </c>
      <c r="M14" s="51">
        <v>5914</v>
      </c>
      <c r="N14" s="53">
        <f t="shared" si="2"/>
        <v>35674</v>
      </c>
      <c r="O14" s="54">
        <f t="shared" si="3"/>
        <v>1189.0999999999999</v>
      </c>
      <c r="P14" s="54">
        <f t="shared" si="4"/>
        <v>1396.8</v>
      </c>
      <c r="Q14" s="47"/>
      <c r="R14" s="47"/>
      <c r="S14" s="47"/>
      <c r="V14" s="55"/>
      <c r="W14" s="55"/>
    </row>
    <row r="15" spans="1:23" s="46" customFormat="1" ht="27.95" customHeight="1" x14ac:dyDescent="0.15">
      <c r="A15" s="49" t="s">
        <v>33</v>
      </c>
      <c r="B15" s="56" t="s">
        <v>34</v>
      </c>
      <c r="C15" s="51">
        <v>124</v>
      </c>
      <c r="D15" s="51">
        <v>280</v>
      </c>
      <c r="E15" s="51">
        <v>1802</v>
      </c>
      <c r="F15" s="51">
        <v>1154</v>
      </c>
      <c r="G15" s="52">
        <f t="shared" si="0"/>
        <v>2956</v>
      </c>
      <c r="H15" s="51">
        <v>149286</v>
      </c>
      <c r="I15" s="51">
        <v>54396</v>
      </c>
      <c r="J15" s="52">
        <f t="shared" si="1"/>
        <v>203682</v>
      </c>
      <c r="K15" s="51">
        <v>184566</v>
      </c>
      <c r="L15" s="51">
        <v>5682</v>
      </c>
      <c r="M15" s="51">
        <v>1293</v>
      </c>
      <c r="N15" s="53">
        <f t="shared" si="2"/>
        <v>6975</v>
      </c>
      <c r="O15" s="54">
        <f t="shared" si="3"/>
        <v>232.5</v>
      </c>
      <c r="P15" s="54">
        <f t="shared" si="4"/>
        <v>424.3</v>
      </c>
      <c r="Q15" s="47"/>
      <c r="R15" s="47"/>
      <c r="S15" s="47"/>
      <c r="V15" s="55"/>
      <c r="W15" s="55"/>
    </row>
    <row r="16" spans="1:23" s="46" customFormat="1" ht="27.95" customHeight="1" x14ac:dyDescent="0.15">
      <c r="A16" s="49" t="s">
        <v>35</v>
      </c>
      <c r="B16" s="50" t="s">
        <v>36</v>
      </c>
      <c r="C16" s="51">
        <v>183</v>
      </c>
      <c r="D16" s="51">
        <v>670</v>
      </c>
      <c r="E16" s="51">
        <v>6886</v>
      </c>
      <c r="F16" s="51">
        <v>1760</v>
      </c>
      <c r="G16" s="52">
        <f t="shared" si="0"/>
        <v>8646</v>
      </c>
      <c r="H16" s="51">
        <v>406144</v>
      </c>
      <c r="I16" s="51">
        <v>105815</v>
      </c>
      <c r="J16" s="52">
        <f t="shared" si="1"/>
        <v>511959</v>
      </c>
      <c r="K16" s="51">
        <v>511887</v>
      </c>
      <c r="L16" s="51">
        <v>11477</v>
      </c>
      <c r="M16" s="51">
        <v>2960</v>
      </c>
      <c r="N16" s="53">
        <f t="shared" si="2"/>
        <v>14437</v>
      </c>
      <c r="O16" s="54">
        <f t="shared" si="3"/>
        <v>481.2</v>
      </c>
      <c r="P16" s="54">
        <f t="shared" si="4"/>
        <v>1066.5999999999999</v>
      </c>
      <c r="Q16" s="47"/>
      <c r="R16" s="47"/>
      <c r="S16" s="47"/>
      <c r="V16" s="55"/>
      <c r="W16" s="55"/>
    </row>
    <row r="17" spans="1:23" s="46" customFormat="1" ht="27.95" customHeight="1" x14ac:dyDescent="0.15">
      <c r="A17" s="49" t="s">
        <v>37</v>
      </c>
      <c r="B17" s="56" t="s">
        <v>38</v>
      </c>
      <c r="C17" s="51">
        <v>20</v>
      </c>
      <c r="D17" s="51">
        <v>263</v>
      </c>
      <c r="E17" s="51">
        <v>3182</v>
      </c>
      <c r="F17" s="51">
        <v>735</v>
      </c>
      <c r="G17" s="52">
        <f t="shared" si="0"/>
        <v>3917</v>
      </c>
      <c r="H17" s="51">
        <v>189424</v>
      </c>
      <c r="I17" s="51">
        <v>37108</v>
      </c>
      <c r="J17" s="52">
        <f t="shared" si="1"/>
        <v>226532</v>
      </c>
      <c r="K17" s="51">
        <v>0</v>
      </c>
      <c r="L17" s="51">
        <v>10386</v>
      </c>
      <c r="M17" s="51">
        <v>2043</v>
      </c>
      <c r="N17" s="53">
        <f t="shared" si="2"/>
        <v>12429</v>
      </c>
      <c r="O17" s="54">
        <f t="shared" si="3"/>
        <v>414.3</v>
      </c>
      <c r="P17" s="54">
        <f t="shared" si="4"/>
        <v>471.9</v>
      </c>
      <c r="Q17" s="47"/>
      <c r="R17" s="47"/>
      <c r="S17" s="47"/>
      <c r="V17" s="55"/>
      <c r="W17" s="55"/>
    </row>
    <row r="18" spans="1:23" s="46" customFormat="1" ht="27.95" customHeight="1" x14ac:dyDescent="0.15">
      <c r="A18" s="48">
        <v>1.6</v>
      </c>
      <c r="B18" s="50" t="s">
        <v>39</v>
      </c>
      <c r="C18" s="51">
        <v>6</v>
      </c>
      <c r="D18" s="51">
        <v>45</v>
      </c>
      <c r="E18" s="51">
        <v>524</v>
      </c>
      <c r="F18" s="51">
        <v>207</v>
      </c>
      <c r="G18" s="52">
        <f t="shared" si="0"/>
        <v>731</v>
      </c>
      <c r="H18" s="51">
        <v>15113</v>
      </c>
      <c r="I18" s="51">
        <v>5246</v>
      </c>
      <c r="J18" s="52">
        <f t="shared" si="1"/>
        <v>20359</v>
      </c>
      <c r="K18" s="57"/>
      <c r="L18" s="51">
        <v>518</v>
      </c>
      <c r="M18" s="51">
        <v>66</v>
      </c>
      <c r="N18" s="53">
        <f t="shared" si="2"/>
        <v>584</v>
      </c>
      <c r="O18" s="54">
        <f t="shared" si="3"/>
        <v>19.5</v>
      </c>
      <c r="P18" s="54">
        <f t="shared" si="4"/>
        <v>42.4</v>
      </c>
      <c r="Q18" s="47"/>
      <c r="R18" s="47"/>
      <c r="S18" s="47"/>
      <c r="V18" s="55"/>
      <c r="W18" s="55"/>
    </row>
    <row r="19" spans="1:23" s="46" customFormat="1" ht="27.95" customHeight="1" x14ac:dyDescent="0.15">
      <c r="A19" s="58">
        <v>1.7</v>
      </c>
      <c r="B19" s="59" t="s">
        <v>40</v>
      </c>
      <c r="C19" s="60">
        <v>18</v>
      </c>
      <c r="D19" s="60">
        <v>25</v>
      </c>
      <c r="E19" s="60">
        <v>44</v>
      </c>
      <c r="F19" s="60">
        <v>104</v>
      </c>
      <c r="G19" s="61">
        <f t="shared" si="0"/>
        <v>148</v>
      </c>
      <c r="H19" s="60">
        <v>361</v>
      </c>
      <c r="I19" s="60">
        <v>1107</v>
      </c>
      <c r="J19" s="61">
        <f t="shared" si="1"/>
        <v>1468</v>
      </c>
      <c r="K19" s="62"/>
      <c r="L19" s="60">
        <v>0</v>
      </c>
      <c r="M19" s="60">
        <v>0</v>
      </c>
      <c r="N19" s="63">
        <f t="shared" si="2"/>
        <v>0</v>
      </c>
      <c r="O19" s="64">
        <f t="shared" si="3"/>
        <v>0</v>
      </c>
      <c r="P19" s="64">
        <f t="shared" si="4"/>
        <v>3.1</v>
      </c>
      <c r="Q19" s="47"/>
      <c r="R19" s="47"/>
      <c r="S19" s="47"/>
      <c r="V19" s="55"/>
      <c r="W19" s="55"/>
    </row>
    <row r="20" spans="1:23" s="46" customFormat="1" ht="27.95" customHeight="1" x14ac:dyDescent="0.15">
      <c r="A20" s="49" t="s">
        <v>41</v>
      </c>
      <c r="B20" s="65" t="s">
        <v>10</v>
      </c>
      <c r="C20" s="52">
        <f t="shared" ref="C20:P20" si="5">SUM(C13:C19)</f>
        <v>942</v>
      </c>
      <c r="D20" s="52">
        <f t="shared" si="5"/>
        <v>3449</v>
      </c>
      <c r="E20" s="52">
        <f t="shared" si="5"/>
        <v>44865</v>
      </c>
      <c r="F20" s="52">
        <f t="shared" si="5"/>
        <v>11134</v>
      </c>
      <c r="G20" s="52">
        <f t="shared" si="5"/>
        <v>55999</v>
      </c>
      <c r="H20" s="52">
        <f t="shared" si="5"/>
        <v>2475656</v>
      </c>
      <c r="I20" s="52">
        <f t="shared" si="5"/>
        <v>577122</v>
      </c>
      <c r="J20" s="52">
        <f t="shared" si="5"/>
        <v>3052778</v>
      </c>
      <c r="K20" s="52">
        <f t="shared" si="5"/>
        <v>1397715</v>
      </c>
      <c r="L20" s="52">
        <f t="shared" si="5"/>
        <v>123543</v>
      </c>
      <c r="M20" s="52">
        <f t="shared" si="5"/>
        <v>26309</v>
      </c>
      <c r="N20" s="53">
        <f t="shared" si="5"/>
        <v>149852</v>
      </c>
      <c r="O20" s="66">
        <f t="shared" si="5"/>
        <v>4995</v>
      </c>
      <c r="P20" s="66">
        <f t="shared" si="5"/>
        <v>6360</v>
      </c>
      <c r="Q20" s="47"/>
      <c r="R20" s="47"/>
      <c r="S20" s="47"/>
      <c r="V20" s="55"/>
      <c r="W20" s="55"/>
    </row>
    <row r="21" spans="1:23" ht="11.85" customHeight="1" x14ac:dyDescent="0.2">
      <c r="A21" s="67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S21" s="1"/>
    </row>
    <row r="22" spans="1:23" ht="11.85" customHeight="1" x14ac:dyDescent="0.2">
      <c r="A22" s="68"/>
      <c r="B22" s="69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</row>
    <row r="23" spans="1:23" ht="11.85" customHeight="1" x14ac:dyDescent="0.2">
      <c r="A23" s="67"/>
      <c r="B23" s="5"/>
      <c r="C23" s="71"/>
      <c r="D23" s="71"/>
      <c r="E23" s="72"/>
      <c r="F23" s="71"/>
      <c r="G23" s="71"/>
      <c r="H23" s="72"/>
      <c r="I23" s="71"/>
      <c r="J23" s="71"/>
      <c r="K23" s="71"/>
      <c r="L23" s="72"/>
      <c r="M23" s="72"/>
    </row>
    <row r="24" spans="1:23" ht="11.85" customHeight="1" x14ac:dyDescent="0.2">
      <c r="A24" s="67"/>
      <c r="B24" s="5"/>
      <c r="C24" s="71"/>
      <c r="D24" s="71"/>
      <c r="E24" s="72"/>
      <c r="F24" s="71"/>
      <c r="G24" s="71"/>
      <c r="H24" s="72"/>
      <c r="I24" s="71"/>
      <c r="J24" s="71"/>
      <c r="K24" s="71"/>
      <c r="L24" s="72"/>
      <c r="M24" s="72"/>
    </row>
    <row r="25" spans="1:23" ht="11.85" customHeight="1" x14ac:dyDescent="0.2">
      <c r="A25" s="67"/>
      <c r="B25" s="5"/>
      <c r="C25" s="71"/>
      <c r="D25" s="71"/>
      <c r="E25" s="72"/>
      <c r="F25" s="71"/>
      <c r="G25" s="71"/>
      <c r="H25" s="72"/>
      <c r="I25" s="71"/>
      <c r="J25" s="71"/>
      <c r="K25" s="71"/>
      <c r="L25" s="72"/>
      <c r="M25" s="72"/>
    </row>
    <row r="26" spans="1:23" ht="11.85" customHeight="1" x14ac:dyDescent="0.2">
      <c r="A26" s="73"/>
      <c r="B26" s="5"/>
      <c r="C26" s="71"/>
      <c r="D26" s="71"/>
      <c r="E26" s="72"/>
      <c r="F26" s="71"/>
      <c r="G26" s="71"/>
      <c r="H26" s="72"/>
      <c r="I26" s="71"/>
      <c r="J26" s="71"/>
      <c r="K26" s="71"/>
      <c r="L26" s="72"/>
      <c r="M26" s="72"/>
    </row>
    <row r="27" spans="1:23" ht="11.85" customHeight="1" x14ac:dyDescent="0.2">
      <c r="A27" s="73"/>
      <c r="B27" s="5"/>
      <c r="C27" s="71"/>
      <c r="D27" s="71"/>
      <c r="E27" s="72"/>
      <c r="F27" s="71"/>
      <c r="G27" s="71"/>
      <c r="H27" s="72"/>
      <c r="I27" s="71"/>
      <c r="J27" s="71"/>
      <c r="K27" s="71"/>
      <c r="L27" s="72"/>
      <c r="M27" s="72"/>
    </row>
    <row r="28" spans="1:23" ht="11.85" customHeight="1" x14ac:dyDescent="0.2">
      <c r="A28" s="73"/>
      <c r="B28" s="5"/>
      <c r="C28" s="71"/>
      <c r="D28" s="71"/>
      <c r="E28" s="72"/>
      <c r="F28" s="71"/>
      <c r="G28" s="71"/>
      <c r="H28" s="72"/>
      <c r="I28" s="6"/>
      <c r="J28" s="71"/>
      <c r="K28" s="71"/>
      <c r="L28" s="72"/>
      <c r="M28" s="72"/>
    </row>
    <row r="29" spans="1:23" ht="11.85" customHeight="1" x14ac:dyDescent="0.2">
      <c r="A29" s="73"/>
      <c r="B29" s="5"/>
      <c r="C29" s="71"/>
      <c r="D29" s="71"/>
      <c r="E29" s="72"/>
      <c r="F29" s="71"/>
      <c r="G29" s="71"/>
      <c r="H29" s="72"/>
      <c r="I29" s="71"/>
      <c r="J29" s="71"/>
      <c r="K29" s="71"/>
      <c r="L29" s="72"/>
      <c r="M29" s="72"/>
    </row>
    <row r="30" spans="1:23" ht="11.85" customHeight="1" x14ac:dyDescent="0.2">
      <c r="A30" s="73"/>
      <c r="B30" s="4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</row>
    <row r="31" spans="1:23" ht="11.85" customHeight="1" x14ac:dyDescent="0.2">
      <c r="A31" s="73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2"/>
    </row>
    <row r="32" spans="1:23" ht="11.85" customHeight="1" x14ac:dyDescent="0.2">
      <c r="A32" s="73"/>
      <c r="B32" s="5"/>
      <c r="C32" s="71"/>
      <c r="D32" s="71"/>
      <c r="E32" s="72"/>
      <c r="F32" s="71"/>
      <c r="G32" s="71"/>
      <c r="H32" s="72"/>
      <c r="I32" s="71"/>
      <c r="J32" s="71"/>
      <c r="K32" s="71"/>
      <c r="L32" s="72"/>
      <c r="M32" s="72"/>
    </row>
    <row r="33" spans="1:13" ht="11.85" customHeight="1" x14ac:dyDescent="0.2">
      <c r="A33" s="73"/>
      <c r="B33" s="5"/>
      <c r="C33" s="71"/>
      <c r="D33" s="71"/>
      <c r="E33" s="72"/>
      <c r="F33" s="71"/>
      <c r="G33" s="71"/>
      <c r="H33" s="72"/>
      <c r="I33" s="71"/>
      <c r="J33" s="71"/>
      <c r="K33" s="71"/>
      <c r="L33" s="72"/>
      <c r="M33" s="72"/>
    </row>
    <row r="34" spans="1:13" ht="11.85" customHeight="1" x14ac:dyDescent="0.2">
      <c r="A34" s="73"/>
      <c r="B34" s="5"/>
      <c r="C34" s="71"/>
      <c r="D34" s="71"/>
      <c r="E34" s="72"/>
      <c r="F34" s="71"/>
      <c r="G34" s="71"/>
      <c r="H34" s="72"/>
      <c r="I34" s="71"/>
      <c r="J34" s="71"/>
      <c r="K34" s="71"/>
      <c r="L34" s="72"/>
      <c r="M34" s="72"/>
    </row>
    <row r="35" spans="1:13" ht="11.85" customHeight="1" x14ac:dyDescent="0.2">
      <c r="A35" s="73"/>
      <c r="B35" s="5"/>
      <c r="C35" s="71"/>
      <c r="D35" s="71"/>
      <c r="E35" s="72"/>
      <c r="F35" s="71"/>
      <c r="G35" s="71"/>
      <c r="H35" s="72"/>
      <c r="I35" s="71"/>
      <c r="J35" s="71"/>
      <c r="K35" s="71"/>
      <c r="L35" s="72"/>
      <c r="M35" s="72"/>
    </row>
    <row r="36" spans="1:13" ht="11.85" customHeight="1" x14ac:dyDescent="0.2">
      <c r="A36" s="73"/>
      <c r="B36" s="5"/>
      <c r="C36" s="71"/>
      <c r="D36" s="71"/>
      <c r="E36" s="72"/>
      <c r="F36" s="71"/>
      <c r="G36" s="71"/>
      <c r="H36" s="72"/>
      <c r="I36" s="71"/>
      <c r="J36" s="71"/>
      <c r="K36" s="71"/>
      <c r="L36" s="72"/>
      <c r="M36" s="72"/>
    </row>
    <row r="37" spans="1:13" ht="11.85" customHeight="1" x14ac:dyDescent="0.2">
      <c r="A37" s="73"/>
      <c r="B37" s="5"/>
      <c r="C37" s="71"/>
      <c r="D37" s="71"/>
      <c r="E37" s="72"/>
      <c r="F37" s="71"/>
      <c r="G37" s="71"/>
      <c r="H37" s="72"/>
      <c r="I37" s="71"/>
      <c r="J37" s="71"/>
      <c r="K37" s="71"/>
      <c r="L37" s="72"/>
      <c r="M37" s="72"/>
    </row>
    <row r="38" spans="1:13" ht="11.85" customHeight="1" x14ac:dyDescent="0.2">
      <c r="A38" s="73"/>
      <c r="B38" s="4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</row>
    <row r="39" spans="1:13" ht="11.85" customHeight="1" x14ac:dyDescent="0.2">
      <c r="A39" s="73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2"/>
    </row>
    <row r="40" spans="1:13" ht="11.85" customHeight="1" x14ac:dyDescent="0.2">
      <c r="A40" s="73"/>
      <c r="B40" s="5"/>
      <c r="C40" s="71"/>
      <c r="D40" s="71"/>
      <c r="E40" s="72"/>
      <c r="F40" s="71"/>
      <c r="G40" s="71"/>
      <c r="H40" s="72"/>
      <c r="I40" s="71"/>
      <c r="J40" s="71"/>
      <c r="K40" s="71"/>
      <c r="L40" s="72"/>
      <c r="M40" s="72"/>
    </row>
    <row r="41" spans="1:13" ht="11.85" customHeight="1" x14ac:dyDescent="0.2">
      <c r="A41" s="73"/>
      <c r="B41" s="5"/>
      <c r="C41" s="71"/>
      <c r="D41" s="71"/>
      <c r="E41" s="72"/>
      <c r="F41" s="71"/>
      <c r="G41" s="71"/>
      <c r="H41" s="72"/>
      <c r="I41" s="71"/>
      <c r="J41" s="71"/>
      <c r="K41" s="71"/>
      <c r="L41" s="72"/>
      <c r="M41" s="72"/>
    </row>
    <row r="42" spans="1:13" ht="11.85" customHeight="1" x14ac:dyDescent="0.2">
      <c r="A42" s="73"/>
      <c r="B42" s="5"/>
      <c r="C42" s="71"/>
      <c r="D42" s="71"/>
      <c r="E42" s="72"/>
      <c r="F42" s="71"/>
      <c r="G42" s="71"/>
      <c r="H42" s="72"/>
      <c r="I42" s="71"/>
      <c r="J42" s="71"/>
      <c r="K42" s="71"/>
      <c r="L42" s="72"/>
      <c r="M42" s="72"/>
    </row>
    <row r="43" spans="1:13" ht="11.85" customHeight="1" x14ac:dyDescent="0.2">
      <c r="A43" s="73"/>
      <c r="B43" s="5"/>
      <c r="C43" s="71"/>
      <c r="D43" s="71"/>
      <c r="E43" s="72"/>
      <c r="F43" s="71"/>
      <c r="G43" s="71"/>
      <c r="H43" s="72"/>
      <c r="I43" s="71"/>
      <c r="J43" s="71"/>
      <c r="K43" s="71"/>
      <c r="L43" s="72"/>
      <c r="M43" s="72"/>
    </row>
    <row r="44" spans="1:13" ht="11.85" customHeight="1" x14ac:dyDescent="0.2">
      <c r="A44" s="73"/>
      <c r="B44" s="5"/>
      <c r="C44" s="71"/>
      <c r="D44" s="71"/>
      <c r="E44" s="72"/>
      <c r="F44" s="71"/>
      <c r="G44" s="71"/>
      <c r="H44" s="72"/>
      <c r="I44" s="71"/>
      <c r="J44" s="71"/>
      <c r="K44" s="71"/>
      <c r="L44" s="72"/>
      <c r="M44" s="72"/>
    </row>
    <row r="45" spans="1:13" ht="11.85" customHeight="1" x14ac:dyDescent="0.2">
      <c r="A45" s="73"/>
      <c r="B45" s="5"/>
      <c r="C45" s="71"/>
      <c r="D45" s="71"/>
      <c r="E45" s="72"/>
      <c r="F45" s="71"/>
      <c r="G45" s="71"/>
      <c r="H45" s="72"/>
      <c r="I45" s="71"/>
      <c r="J45" s="71"/>
      <c r="K45" s="71"/>
      <c r="L45" s="72"/>
      <c r="M45" s="72"/>
    </row>
    <row r="46" spans="1:13" ht="11.85" customHeight="1" x14ac:dyDescent="0.2">
      <c r="A46" s="73"/>
      <c r="B46" s="5"/>
      <c r="C46" s="71"/>
      <c r="D46" s="71"/>
      <c r="E46" s="72"/>
      <c r="F46" s="71"/>
      <c r="G46" s="71"/>
      <c r="H46" s="72"/>
      <c r="I46" s="71"/>
      <c r="J46" s="71"/>
      <c r="K46" s="71"/>
      <c r="L46" s="72"/>
      <c r="M46" s="72"/>
    </row>
    <row r="47" spans="1:13" ht="11.85" customHeight="1" x14ac:dyDescent="0.2">
      <c r="A47" s="73"/>
      <c r="B47" s="4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</row>
    <row r="48" spans="1:13" ht="11.85" customHeight="1" x14ac:dyDescent="0.2">
      <c r="A48" s="73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2"/>
    </row>
    <row r="49" spans="1:13" ht="11.85" customHeight="1" x14ac:dyDescent="0.2">
      <c r="A49" s="73"/>
      <c r="B49" s="5"/>
      <c r="C49" s="71"/>
      <c r="D49" s="71"/>
      <c r="E49" s="72"/>
      <c r="F49" s="71"/>
      <c r="G49" s="71"/>
      <c r="H49" s="72"/>
      <c r="I49" s="71"/>
      <c r="J49" s="71"/>
      <c r="K49" s="71"/>
      <c r="L49" s="72"/>
      <c r="M49" s="72"/>
    </row>
    <row r="50" spans="1:13" ht="11.85" customHeight="1" x14ac:dyDescent="0.2">
      <c r="A50" s="73"/>
      <c r="B50" s="5"/>
      <c r="C50" s="71"/>
      <c r="D50" s="71"/>
      <c r="E50" s="72"/>
      <c r="F50" s="71"/>
      <c r="G50" s="71"/>
      <c r="H50" s="72"/>
      <c r="I50" s="71"/>
      <c r="J50" s="71"/>
      <c r="K50" s="71"/>
      <c r="L50" s="72"/>
      <c r="M50" s="72"/>
    </row>
    <row r="51" spans="1:13" ht="11.85" customHeight="1" x14ac:dyDescent="0.2">
      <c r="A51" s="73"/>
      <c r="B51" s="5"/>
      <c r="C51" s="71"/>
      <c r="D51" s="71"/>
      <c r="E51" s="72"/>
      <c r="F51" s="71"/>
      <c r="G51" s="71"/>
      <c r="H51" s="72"/>
      <c r="I51" s="71"/>
      <c r="J51" s="71"/>
      <c r="K51" s="71"/>
      <c r="L51" s="72"/>
      <c r="M51" s="72"/>
    </row>
    <row r="52" spans="1:13" ht="11.85" customHeight="1" x14ac:dyDescent="0.2">
      <c r="A52" s="73"/>
      <c r="B52" s="5"/>
      <c r="C52" s="71"/>
      <c r="D52" s="71"/>
      <c r="E52" s="72"/>
      <c r="F52" s="71"/>
      <c r="G52" s="71"/>
      <c r="H52" s="72"/>
      <c r="I52" s="71"/>
      <c r="J52" s="71"/>
      <c r="K52" s="71"/>
      <c r="L52" s="72"/>
      <c r="M52" s="72"/>
    </row>
    <row r="53" spans="1:13" ht="11.85" customHeight="1" x14ac:dyDescent="0.2">
      <c r="A53" s="73"/>
      <c r="B53" s="5"/>
      <c r="C53" s="71"/>
      <c r="D53" s="71"/>
      <c r="E53" s="72"/>
      <c r="F53" s="71"/>
      <c r="G53" s="71"/>
      <c r="H53" s="72"/>
      <c r="I53" s="71"/>
      <c r="J53" s="71"/>
      <c r="K53" s="71"/>
      <c r="L53" s="72"/>
      <c r="M53" s="72"/>
    </row>
    <row r="54" spans="1:13" ht="11.85" customHeight="1" x14ac:dyDescent="0.2">
      <c r="A54" s="73"/>
      <c r="B54" s="5"/>
      <c r="C54" s="71"/>
      <c r="D54" s="71"/>
      <c r="E54" s="72"/>
      <c r="F54" s="71"/>
      <c r="G54" s="71"/>
      <c r="H54" s="72"/>
      <c r="I54" s="71"/>
      <c r="J54" s="71"/>
      <c r="K54" s="71"/>
      <c r="L54" s="72"/>
      <c r="M54" s="72"/>
    </row>
    <row r="55" spans="1:13" ht="11.85" customHeight="1" x14ac:dyDescent="0.2">
      <c r="A55" s="73"/>
      <c r="B55" s="4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</row>
    <row r="56" spans="1:13" ht="11.85" customHeight="1" x14ac:dyDescent="0.2">
      <c r="A56" s="73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2"/>
    </row>
    <row r="57" spans="1:13" ht="11.85" customHeight="1" x14ac:dyDescent="0.2">
      <c r="A57" s="73"/>
      <c r="B57" s="5"/>
      <c r="C57" s="71"/>
      <c r="D57" s="71"/>
      <c r="E57" s="72"/>
      <c r="F57" s="71"/>
      <c r="G57" s="71"/>
      <c r="H57" s="72"/>
      <c r="I57" s="71"/>
      <c r="J57" s="71"/>
      <c r="K57" s="71"/>
      <c r="L57" s="72"/>
      <c r="M57" s="72"/>
    </row>
    <row r="58" spans="1:13" ht="11.85" customHeight="1" x14ac:dyDescent="0.2">
      <c r="A58" s="73"/>
      <c r="B58" s="5"/>
      <c r="C58" s="71"/>
      <c r="D58" s="71"/>
      <c r="E58" s="72"/>
      <c r="F58" s="71"/>
      <c r="G58" s="71"/>
      <c r="H58" s="72"/>
      <c r="I58" s="71"/>
      <c r="J58" s="71"/>
      <c r="K58" s="71"/>
      <c r="L58" s="72"/>
      <c r="M58" s="72"/>
    </row>
    <row r="59" spans="1:13" ht="11.85" customHeight="1" x14ac:dyDescent="0.2">
      <c r="A59" s="73"/>
      <c r="B59" s="5"/>
      <c r="C59" s="71"/>
      <c r="D59" s="71"/>
      <c r="E59" s="72"/>
      <c r="F59" s="71"/>
      <c r="G59" s="71"/>
      <c r="H59" s="72"/>
      <c r="I59" s="6"/>
      <c r="J59" s="71"/>
      <c r="K59" s="71"/>
      <c r="L59" s="72"/>
      <c r="M59" s="72"/>
    </row>
    <row r="60" spans="1:13" ht="11.85" customHeight="1" x14ac:dyDescent="0.2">
      <c r="A60" s="73"/>
      <c r="B60" s="5"/>
      <c r="C60" s="71"/>
      <c r="D60" s="71"/>
      <c r="E60" s="72"/>
      <c r="F60" s="71"/>
      <c r="G60" s="71"/>
      <c r="H60" s="72"/>
      <c r="I60" s="71"/>
      <c r="J60" s="71"/>
      <c r="K60" s="71"/>
      <c r="L60" s="72"/>
      <c r="M60" s="72"/>
    </row>
    <row r="61" spans="1:13" ht="11.85" customHeight="1" x14ac:dyDescent="0.2">
      <c r="A61" s="73"/>
      <c r="B61" s="4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</row>
    <row r="62" spans="1:13" ht="11.85" customHeight="1" x14ac:dyDescent="0.2">
      <c r="A62" s="73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2"/>
    </row>
    <row r="63" spans="1:13" ht="11.85" customHeight="1" x14ac:dyDescent="0.2">
      <c r="A63" s="73"/>
      <c r="B63" s="5"/>
      <c r="C63" s="71"/>
      <c r="D63" s="71"/>
      <c r="E63" s="71"/>
      <c r="F63" s="71"/>
      <c r="G63" s="71"/>
      <c r="H63" s="71"/>
      <c r="I63" s="74"/>
      <c r="J63" s="71"/>
      <c r="K63" s="71"/>
      <c r="L63" s="72"/>
      <c r="M63" s="72"/>
    </row>
    <row r="64" spans="1:13" ht="11.85" customHeight="1" x14ac:dyDescent="0.2">
      <c r="A64" s="73"/>
      <c r="B64" s="5"/>
      <c r="C64" s="71"/>
      <c r="D64" s="71"/>
      <c r="E64" s="71"/>
      <c r="F64" s="71"/>
      <c r="G64" s="71"/>
      <c r="H64" s="71"/>
      <c r="I64" s="74"/>
      <c r="J64" s="71"/>
      <c r="K64" s="71"/>
      <c r="L64" s="72"/>
      <c r="M64" s="72"/>
    </row>
    <row r="65" spans="1:13" ht="11.85" customHeight="1" x14ac:dyDescent="0.2">
      <c r="A65" s="73"/>
      <c r="B65" s="4"/>
      <c r="C65" s="72"/>
      <c r="D65" s="72"/>
      <c r="E65" s="72"/>
      <c r="F65" s="72"/>
      <c r="G65" s="72"/>
      <c r="H65" s="72"/>
      <c r="I65" s="6"/>
      <c r="J65" s="72"/>
      <c r="K65" s="72"/>
      <c r="L65" s="72"/>
      <c r="M65" s="72"/>
    </row>
    <row r="66" spans="1:13" ht="11.85" customHeight="1" x14ac:dyDescent="0.2">
      <c r="A66" s="69"/>
      <c r="B66" s="69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</row>
    <row r="67" spans="1:13" ht="11.85" customHeight="1" x14ac:dyDescent="0.2">
      <c r="A67" s="73"/>
      <c r="B67" s="4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</row>
  </sheetData>
  <mergeCells count="8">
    <mergeCell ref="E10:G10"/>
    <mergeCell ref="L10:N10"/>
    <mergeCell ref="A4:B4"/>
    <mergeCell ref="C4:E4"/>
    <mergeCell ref="A5:B5"/>
    <mergeCell ref="C5:E5"/>
    <mergeCell ref="A6:B6"/>
    <mergeCell ref="C6: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pageSetUpPr fitToPage="1"/>
  </sheetPr>
  <dimension ref="A1:W67"/>
  <sheetViews>
    <sheetView showGridLines="0" workbookViewId="0">
      <selection sqref="A1:P20"/>
    </sheetView>
  </sheetViews>
  <sheetFormatPr defaultColWidth="12.5" defaultRowHeight="11.85" customHeight="1" x14ac:dyDescent="0.2"/>
  <cols>
    <col min="1" max="1" width="4.625" style="1" customWidth="1"/>
    <col min="2" max="2" width="17.375" style="1" customWidth="1"/>
    <col min="3" max="4" width="8.625" style="2" customWidth="1"/>
    <col min="5" max="7" width="9.375" style="2" customWidth="1"/>
    <col min="8" max="14" width="8.625" style="2" customWidth="1"/>
    <col min="15" max="16" width="6.75" style="2" customWidth="1"/>
    <col min="17" max="19" width="6.625" style="2" customWidth="1"/>
    <col min="20" max="16384" width="12.5" style="1"/>
  </cols>
  <sheetData>
    <row r="1" spans="1:23" ht="11.85" customHeight="1" x14ac:dyDescent="0.2">
      <c r="A1" s="3" t="s">
        <v>0</v>
      </c>
      <c r="P1" s="4"/>
    </row>
    <row r="2" spans="1:23" ht="11.85" customHeight="1" x14ac:dyDescent="0.2">
      <c r="A2" s="3" t="s">
        <v>1</v>
      </c>
      <c r="B2" s="5"/>
      <c r="P2" s="4"/>
    </row>
    <row r="3" spans="1:23" ht="11.85" customHeight="1" x14ac:dyDescent="0.2">
      <c r="S3" s="6"/>
    </row>
    <row r="4" spans="1:23" ht="11.85" customHeight="1" x14ac:dyDescent="0.2">
      <c r="A4" s="76" t="s">
        <v>2</v>
      </c>
      <c r="B4" s="76"/>
      <c r="C4" s="77" t="s">
        <v>3</v>
      </c>
      <c r="D4" s="77"/>
      <c r="E4" s="77"/>
      <c r="G4" s="7"/>
      <c r="H4" s="8"/>
      <c r="I4" s="9" t="s">
        <v>4</v>
      </c>
      <c r="J4" s="9" t="s">
        <v>5</v>
      </c>
      <c r="K4" s="10"/>
      <c r="N4" s="11"/>
      <c r="S4" s="1"/>
    </row>
    <row r="5" spans="1:23" ht="11.85" customHeight="1" x14ac:dyDescent="0.2">
      <c r="A5" s="76" t="s">
        <v>6</v>
      </c>
      <c r="B5" s="76"/>
      <c r="C5" s="78" t="s">
        <v>7</v>
      </c>
      <c r="D5" s="78"/>
      <c r="E5" s="78"/>
      <c r="G5" s="12" t="s">
        <v>8</v>
      </c>
      <c r="H5" s="13"/>
      <c r="I5" s="14" t="s">
        <v>9</v>
      </c>
      <c r="J5" s="14" t="s">
        <v>9</v>
      </c>
      <c r="K5" s="15" t="s">
        <v>10</v>
      </c>
      <c r="M5" s="11"/>
      <c r="S5" s="1"/>
    </row>
    <row r="6" spans="1:23" ht="11.85" customHeight="1" x14ac:dyDescent="0.2">
      <c r="A6" s="76" t="s">
        <v>11</v>
      </c>
      <c r="B6" s="76"/>
      <c r="C6" s="78" t="s">
        <v>12</v>
      </c>
      <c r="D6" s="78"/>
      <c r="E6" s="78"/>
      <c r="G6" s="16" t="s">
        <v>13</v>
      </c>
      <c r="H6" s="17"/>
      <c r="I6" s="18">
        <v>1231</v>
      </c>
      <c r="J6" s="18">
        <v>1049</v>
      </c>
      <c r="K6" s="19">
        <f>SUM(I6:J6)</f>
        <v>2280</v>
      </c>
      <c r="R6" s="1"/>
      <c r="S6" s="1"/>
    </row>
    <row r="7" spans="1:23" ht="11.85" customHeight="1" x14ac:dyDescent="0.2">
      <c r="A7" s="5"/>
      <c r="B7" s="20"/>
      <c r="C7" s="21"/>
      <c r="D7" s="22"/>
      <c r="E7" s="22"/>
      <c r="G7" s="23"/>
      <c r="H7" s="13"/>
      <c r="I7" s="24"/>
      <c r="J7" s="24"/>
      <c r="K7" s="25"/>
      <c r="R7" s="1"/>
      <c r="S7" s="1"/>
    </row>
    <row r="8" spans="1:23" ht="11.85" customHeight="1" x14ac:dyDescent="0.2">
      <c r="C8" s="26"/>
      <c r="D8" s="13"/>
      <c r="K8" s="27"/>
      <c r="P8" s="1"/>
      <c r="Q8" s="1"/>
      <c r="R8" s="1"/>
      <c r="S8" s="1"/>
    </row>
    <row r="9" spans="1:23" ht="11.85" customHeight="1" x14ac:dyDescent="0.2">
      <c r="A9" s="28"/>
      <c r="B9" s="29"/>
      <c r="C9" s="30"/>
      <c r="D9" s="30"/>
      <c r="E9" s="30"/>
      <c r="F9" s="30"/>
      <c r="G9" s="30"/>
      <c r="H9" s="30"/>
      <c r="I9" s="30"/>
      <c r="J9" s="30"/>
      <c r="K9" s="31" t="s">
        <v>14</v>
      </c>
      <c r="L9" s="32"/>
      <c r="M9" s="33"/>
      <c r="N9" s="33"/>
      <c r="O9" s="30"/>
      <c r="P9" s="34"/>
      <c r="Q9" s="1"/>
      <c r="R9" s="1"/>
      <c r="S9" s="1"/>
    </row>
    <row r="10" spans="1:23" ht="11.85" customHeight="1" x14ac:dyDescent="0.2">
      <c r="A10" s="35"/>
      <c r="B10" s="36"/>
      <c r="C10" s="14" t="s">
        <v>15</v>
      </c>
      <c r="D10" s="14" t="s">
        <v>15</v>
      </c>
      <c r="E10" s="75" t="s">
        <v>16</v>
      </c>
      <c r="F10" s="75"/>
      <c r="G10" s="75"/>
      <c r="H10" s="37" t="s">
        <v>17</v>
      </c>
      <c r="I10" s="38"/>
      <c r="J10" s="38"/>
      <c r="K10" s="14" t="s">
        <v>18</v>
      </c>
      <c r="L10" s="75" t="s">
        <v>19</v>
      </c>
      <c r="M10" s="75"/>
      <c r="N10" s="75"/>
      <c r="O10" s="13"/>
      <c r="P10" s="39"/>
      <c r="Q10" s="1"/>
      <c r="R10" s="1"/>
      <c r="S10" s="1"/>
    </row>
    <row r="11" spans="1:23" ht="11.85" customHeight="1" x14ac:dyDescent="0.2">
      <c r="A11" s="40" t="s">
        <v>20</v>
      </c>
      <c r="B11" s="36"/>
      <c r="C11" s="14" t="s">
        <v>21</v>
      </c>
      <c r="D11" s="14" t="s">
        <v>22</v>
      </c>
      <c r="E11" s="14" t="s">
        <v>4</v>
      </c>
      <c r="F11" s="14" t="s">
        <v>5</v>
      </c>
      <c r="G11" s="13"/>
      <c r="H11" s="14" t="s">
        <v>4</v>
      </c>
      <c r="I11" s="14" t="s">
        <v>5</v>
      </c>
      <c r="J11" s="13"/>
      <c r="K11" s="14" t="s">
        <v>23</v>
      </c>
      <c r="L11" s="14" t="s">
        <v>4</v>
      </c>
      <c r="M11" s="14" t="s">
        <v>5</v>
      </c>
      <c r="N11" s="13"/>
      <c r="O11" s="13"/>
      <c r="P11" s="39"/>
      <c r="Q11" s="1"/>
      <c r="R11" s="1"/>
      <c r="S11" s="1"/>
      <c r="V11" s="4"/>
      <c r="W11" s="4"/>
    </row>
    <row r="12" spans="1:23" ht="11.85" customHeight="1" x14ac:dyDescent="0.2">
      <c r="A12" s="41" t="s">
        <v>24</v>
      </c>
      <c r="B12" s="42"/>
      <c r="C12" s="43" t="s">
        <v>25</v>
      </c>
      <c r="D12" s="43" t="s">
        <v>25</v>
      </c>
      <c r="E12" s="43" t="s">
        <v>9</v>
      </c>
      <c r="F12" s="43" t="s">
        <v>9</v>
      </c>
      <c r="G12" s="43" t="s">
        <v>10</v>
      </c>
      <c r="H12" s="43" t="s">
        <v>9</v>
      </c>
      <c r="I12" s="43" t="s">
        <v>9</v>
      </c>
      <c r="J12" s="43" t="s">
        <v>10</v>
      </c>
      <c r="K12" s="43" t="s">
        <v>26</v>
      </c>
      <c r="L12" s="43" t="s">
        <v>9</v>
      </c>
      <c r="M12" s="43" t="s">
        <v>9</v>
      </c>
      <c r="N12" s="44" t="s">
        <v>10</v>
      </c>
      <c r="O12" s="44" t="s">
        <v>27</v>
      </c>
      <c r="P12" s="45" t="s">
        <v>28</v>
      </c>
      <c r="Q12" s="1"/>
      <c r="R12" s="1"/>
      <c r="S12" s="1"/>
      <c r="V12" s="4"/>
      <c r="W12" s="4"/>
    </row>
    <row r="13" spans="1:23" s="46" customFormat="1" ht="27.95" customHeight="1" x14ac:dyDescent="0.15">
      <c r="A13" s="49" t="s">
        <v>29</v>
      </c>
      <c r="B13" s="50" t="s">
        <v>30</v>
      </c>
      <c r="C13" s="51">
        <v>144</v>
      </c>
      <c r="D13" s="51">
        <v>374</v>
      </c>
      <c r="E13" s="51">
        <v>2813</v>
      </c>
      <c r="F13" s="51">
        <v>2250</v>
      </c>
      <c r="G13" s="52">
        <f t="shared" ref="G13:G19" si="0">SUM(E13:F13)</f>
        <v>5063</v>
      </c>
      <c r="H13" s="51">
        <v>168768</v>
      </c>
      <c r="I13" s="51">
        <v>128496</v>
      </c>
      <c r="J13" s="52">
        <f t="shared" ref="J13:J19" si="1">SUM(H13:I13)</f>
        <v>297264</v>
      </c>
      <c r="K13" s="51">
        <v>21888</v>
      </c>
      <c r="L13" s="51">
        <v>9376</v>
      </c>
      <c r="M13" s="51">
        <v>7271</v>
      </c>
      <c r="N13" s="53">
        <f t="shared" ref="N13:N19" si="2">SUM(L13:M13)</f>
        <v>16647</v>
      </c>
      <c r="O13" s="54">
        <f t="shared" ref="O13:O19" si="3">ROUND(N13/30,1)</f>
        <v>554.9</v>
      </c>
      <c r="P13" s="54">
        <f t="shared" ref="P13:P19" si="4">ROUND(J13/480,1)</f>
        <v>619.29999999999995</v>
      </c>
      <c r="Q13" s="47"/>
      <c r="R13" s="47"/>
      <c r="S13" s="47"/>
      <c r="V13" s="55"/>
      <c r="W13" s="55"/>
    </row>
    <row r="14" spans="1:23" s="46" customFormat="1" ht="27.95" customHeight="1" x14ac:dyDescent="0.15">
      <c r="A14" s="49" t="s">
        <v>31</v>
      </c>
      <c r="B14" s="56" t="s">
        <v>32</v>
      </c>
      <c r="C14" s="51">
        <v>85</v>
      </c>
      <c r="D14" s="51">
        <v>134</v>
      </c>
      <c r="E14" s="51">
        <v>871</v>
      </c>
      <c r="F14" s="51">
        <v>744</v>
      </c>
      <c r="G14" s="52">
        <f t="shared" si="0"/>
        <v>1615</v>
      </c>
      <c r="H14" s="51">
        <v>43576</v>
      </c>
      <c r="I14" s="51">
        <v>36814</v>
      </c>
      <c r="J14" s="52">
        <f t="shared" si="1"/>
        <v>80390</v>
      </c>
      <c r="K14" s="51">
        <v>77798</v>
      </c>
      <c r="L14" s="51">
        <v>2474</v>
      </c>
      <c r="M14" s="51">
        <v>2114</v>
      </c>
      <c r="N14" s="53">
        <f t="shared" si="2"/>
        <v>4588</v>
      </c>
      <c r="O14" s="54">
        <f t="shared" si="3"/>
        <v>152.9</v>
      </c>
      <c r="P14" s="54">
        <f t="shared" si="4"/>
        <v>167.5</v>
      </c>
      <c r="Q14" s="47"/>
      <c r="R14" s="47"/>
      <c r="S14" s="47"/>
      <c r="V14" s="55"/>
      <c r="W14" s="55"/>
    </row>
    <row r="15" spans="1:23" s="46" customFormat="1" ht="27.95" customHeight="1" x14ac:dyDescent="0.15">
      <c r="A15" s="49" t="s">
        <v>33</v>
      </c>
      <c r="B15" s="56" t="s">
        <v>34</v>
      </c>
      <c r="C15" s="51">
        <v>96</v>
      </c>
      <c r="D15" s="51">
        <v>147</v>
      </c>
      <c r="E15" s="51">
        <v>721</v>
      </c>
      <c r="F15" s="51">
        <v>1540</v>
      </c>
      <c r="G15" s="52">
        <f t="shared" si="0"/>
        <v>2261</v>
      </c>
      <c r="H15" s="51">
        <v>48852</v>
      </c>
      <c r="I15" s="51">
        <v>86716</v>
      </c>
      <c r="J15" s="52">
        <f t="shared" si="1"/>
        <v>135568</v>
      </c>
      <c r="K15" s="51">
        <v>130888</v>
      </c>
      <c r="L15" s="51">
        <v>2341</v>
      </c>
      <c r="M15" s="51">
        <v>4061</v>
      </c>
      <c r="N15" s="53">
        <f t="shared" si="2"/>
        <v>6402</v>
      </c>
      <c r="O15" s="54">
        <f t="shared" si="3"/>
        <v>213.4</v>
      </c>
      <c r="P15" s="54">
        <f t="shared" si="4"/>
        <v>282.39999999999998</v>
      </c>
      <c r="Q15" s="47"/>
      <c r="R15" s="47"/>
      <c r="S15" s="47"/>
      <c r="V15" s="55"/>
      <c r="W15" s="55"/>
    </row>
    <row r="16" spans="1:23" s="46" customFormat="1" ht="27.95" customHeight="1" x14ac:dyDescent="0.15">
      <c r="A16" s="49" t="s">
        <v>35</v>
      </c>
      <c r="B16" s="50" t="s">
        <v>36</v>
      </c>
      <c r="C16" s="51">
        <v>39</v>
      </c>
      <c r="D16" s="51">
        <v>100</v>
      </c>
      <c r="E16" s="51">
        <v>669</v>
      </c>
      <c r="F16" s="51">
        <v>271</v>
      </c>
      <c r="G16" s="52">
        <f t="shared" si="0"/>
        <v>940</v>
      </c>
      <c r="H16" s="51">
        <v>28397</v>
      </c>
      <c r="I16" s="51">
        <v>11027</v>
      </c>
      <c r="J16" s="52">
        <f t="shared" si="1"/>
        <v>39424</v>
      </c>
      <c r="K16" s="51">
        <v>37429</v>
      </c>
      <c r="L16" s="51">
        <v>1101</v>
      </c>
      <c r="M16" s="51">
        <v>454</v>
      </c>
      <c r="N16" s="53">
        <f t="shared" si="2"/>
        <v>1555</v>
      </c>
      <c r="O16" s="54">
        <f t="shared" si="3"/>
        <v>51.8</v>
      </c>
      <c r="P16" s="54">
        <f t="shared" si="4"/>
        <v>82.1</v>
      </c>
      <c r="Q16" s="47"/>
      <c r="R16" s="47"/>
      <c r="S16" s="47"/>
      <c r="V16" s="55"/>
      <c r="W16" s="55"/>
    </row>
    <row r="17" spans="1:23" s="46" customFormat="1" ht="27.95" customHeight="1" x14ac:dyDescent="0.15">
      <c r="A17" s="49" t="s">
        <v>37</v>
      </c>
      <c r="B17" s="56" t="s">
        <v>38</v>
      </c>
      <c r="C17" s="51">
        <v>8</v>
      </c>
      <c r="D17" s="51">
        <v>37</v>
      </c>
      <c r="E17" s="51">
        <v>439</v>
      </c>
      <c r="F17" s="51">
        <v>379</v>
      </c>
      <c r="G17" s="52">
        <f t="shared" si="0"/>
        <v>818</v>
      </c>
      <c r="H17" s="51">
        <v>12048</v>
      </c>
      <c r="I17" s="51">
        <v>12016</v>
      </c>
      <c r="J17" s="52">
        <f t="shared" si="1"/>
        <v>24064</v>
      </c>
      <c r="K17" s="51">
        <v>0</v>
      </c>
      <c r="L17" s="51">
        <v>682</v>
      </c>
      <c r="M17" s="51">
        <v>660</v>
      </c>
      <c r="N17" s="53">
        <f t="shared" si="2"/>
        <v>1342</v>
      </c>
      <c r="O17" s="54">
        <f t="shared" si="3"/>
        <v>44.7</v>
      </c>
      <c r="P17" s="54">
        <f t="shared" si="4"/>
        <v>50.1</v>
      </c>
      <c r="Q17" s="47"/>
      <c r="R17" s="47"/>
      <c r="S17" s="47"/>
      <c r="V17" s="55"/>
      <c r="W17" s="55"/>
    </row>
    <row r="18" spans="1:23" s="46" customFormat="1" ht="27.95" customHeight="1" x14ac:dyDescent="0.15">
      <c r="A18" s="48">
        <v>1.6</v>
      </c>
      <c r="B18" s="50" t="s">
        <v>39</v>
      </c>
      <c r="C18" s="51">
        <v>0</v>
      </c>
      <c r="D18" s="51">
        <v>0</v>
      </c>
      <c r="E18" s="51">
        <v>0</v>
      </c>
      <c r="F18" s="51">
        <v>0</v>
      </c>
      <c r="G18" s="52">
        <f t="shared" si="0"/>
        <v>0</v>
      </c>
      <c r="H18" s="51">
        <v>0</v>
      </c>
      <c r="I18" s="51">
        <v>0</v>
      </c>
      <c r="J18" s="52">
        <f t="shared" si="1"/>
        <v>0</v>
      </c>
      <c r="K18" s="57"/>
      <c r="L18" s="51">
        <v>0</v>
      </c>
      <c r="M18" s="51">
        <v>0</v>
      </c>
      <c r="N18" s="53">
        <f t="shared" si="2"/>
        <v>0</v>
      </c>
      <c r="O18" s="54">
        <f t="shared" si="3"/>
        <v>0</v>
      </c>
      <c r="P18" s="54">
        <f t="shared" si="4"/>
        <v>0</v>
      </c>
      <c r="Q18" s="47"/>
      <c r="R18" s="47"/>
      <c r="S18" s="47"/>
      <c r="V18" s="55"/>
      <c r="W18" s="55"/>
    </row>
    <row r="19" spans="1:23" s="46" customFormat="1" ht="27.95" customHeight="1" x14ac:dyDescent="0.15">
      <c r="A19" s="58">
        <v>1.7</v>
      </c>
      <c r="B19" s="59" t="s">
        <v>40</v>
      </c>
      <c r="C19" s="60">
        <v>0</v>
      </c>
      <c r="D19" s="60">
        <v>0</v>
      </c>
      <c r="E19" s="60">
        <v>0</v>
      </c>
      <c r="F19" s="60">
        <v>0</v>
      </c>
      <c r="G19" s="61">
        <f t="shared" si="0"/>
        <v>0</v>
      </c>
      <c r="H19" s="60">
        <v>0</v>
      </c>
      <c r="I19" s="60">
        <v>0</v>
      </c>
      <c r="J19" s="61">
        <f t="shared" si="1"/>
        <v>0</v>
      </c>
      <c r="K19" s="62"/>
      <c r="L19" s="60">
        <v>0</v>
      </c>
      <c r="M19" s="60">
        <v>0</v>
      </c>
      <c r="N19" s="63">
        <f t="shared" si="2"/>
        <v>0</v>
      </c>
      <c r="O19" s="64">
        <f t="shared" si="3"/>
        <v>0</v>
      </c>
      <c r="P19" s="64">
        <f t="shared" si="4"/>
        <v>0</v>
      </c>
      <c r="Q19" s="47"/>
      <c r="R19" s="47"/>
      <c r="S19" s="47"/>
      <c r="V19" s="55"/>
      <c r="W19" s="55"/>
    </row>
    <row r="20" spans="1:23" s="46" customFormat="1" ht="27.95" customHeight="1" x14ac:dyDescent="0.15">
      <c r="A20" s="49" t="s">
        <v>41</v>
      </c>
      <c r="B20" s="65" t="s">
        <v>10</v>
      </c>
      <c r="C20" s="52">
        <f t="shared" ref="C20:P20" si="5">SUM(C13:C19)</f>
        <v>372</v>
      </c>
      <c r="D20" s="52">
        <f t="shared" si="5"/>
        <v>792</v>
      </c>
      <c r="E20" s="52">
        <f t="shared" si="5"/>
        <v>5513</v>
      </c>
      <c r="F20" s="52">
        <f t="shared" si="5"/>
        <v>5184</v>
      </c>
      <c r="G20" s="52">
        <f t="shared" si="5"/>
        <v>10697</v>
      </c>
      <c r="H20" s="52">
        <f t="shared" si="5"/>
        <v>301641</v>
      </c>
      <c r="I20" s="52">
        <f t="shared" si="5"/>
        <v>275069</v>
      </c>
      <c r="J20" s="52">
        <f t="shared" si="5"/>
        <v>576710</v>
      </c>
      <c r="K20" s="52">
        <f t="shared" si="5"/>
        <v>268003</v>
      </c>
      <c r="L20" s="52">
        <f t="shared" si="5"/>
        <v>15974</v>
      </c>
      <c r="M20" s="52">
        <f t="shared" si="5"/>
        <v>14560</v>
      </c>
      <c r="N20" s="53">
        <f t="shared" si="5"/>
        <v>30534</v>
      </c>
      <c r="O20" s="66">
        <f t="shared" si="5"/>
        <v>1017.6999999999999</v>
      </c>
      <c r="P20" s="66">
        <f t="shared" si="5"/>
        <v>1201.3999999999996</v>
      </c>
      <c r="Q20" s="47"/>
      <c r="R20" s="47"/>
      <c r="S20" s="47"/>
      <c r="V20" s="55"/>
      <c r="W20" s="55"/>
    </row>
    <row r="21" spans="1:23" ht="11.85" customHeight="1" x14ac:dyDescent="0.2">
      <c r="A21" s="67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S21" s="1"/>
    </row>
    <row r="22" spans="1:23" ht="11.85" customHeight="1" x14ac:dyDescent="0.2">
      <c r="A22" s="68"/>
      <c r="B22" s="69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</row>
    <row r="23" spans="1:23" ht="11.85" customHeight="1" x14ac:dyDescent="0.2">
      <c r="A23" s="67"/>
      <c r="B23" s="5"/>
      <c r="C23" s="71"/>
      <c r="D23" s="71"/>
      <c r="E23" s="72"/>
      <c r="F23" s="71"/>
      <c r="G23" s="71"/>
      <c r="H23" s="72"/>
      <c r="I23" s="71"/>
      <c r="J23" s="71"/>
      <c r="K23" s="71"/>
      <c r="L23" s="72"/>
      <c r="M23" s="72"/>
    </row>
    <row r="24" spans="1:23" ht="11.85" customHeight="1" x14ac:dyDescent="0.2">
      <c r="A24" s="67"/>
      <c r="B24" s="5"/>
      <c r="C24" s="71"/>
      <c r="D24" s="71"/>
      <c r="E24" s="72"/>
      <c r="F24" s="71"/>
      <c r="G24" s="71"/>
      <c r="H24" s="72"/>
      <c r="I24" s="71"/>
      <c r="J24" s="71"/>
      <c r="K24" s="71"/>
      <c r="L24" s="72"/>
      <c r="M24" s="72"/>
    </row>
    <row r="25" spans="1:23" ht="11.85" customHeight="1" x14ac:dyDescent="0.2">
      <c r="A25" s="67"/>
      <c r="B25" s="5"/>
      <c r="C25" s="71"/>
      <c r="D25" s="71"/>
      <c r="E25" s="72"/>
      <c r="F25" s="71"/>
      <c r="G25" s="71"/>
      <c r="H25" s="72"/>
      <c r="I25" s="71"/>
      <c r="J25" s="71"/>
      <c r="K25" s="71"/>
      <c r="L25" s="72"/>
      <c r="M25" s="72"/>
    </row>
    <row r="26" spans="1:23" ht="11.85" customHeight="1" x14ac:dyDescent="0.2">
      <c r="A26" s="73"/>
      <c r="B26" s="5"/>
      <c r="C26" s="71"/>
      <c r="D26" s="71"/>
      <c r="E26" s="72"/>
      <c r="F26" s="71"/>
      <c r="G26" s="71"/>
      <c r="H26" s="72"/>
      <c r="I26" s="71"/>
      <c r="J26" s="71"/>
      <c r="K26" s="71"/>
      <c r="L26" s="72"/>
      <c r="M26" s="72"/>
    </row>
    <row r="27" spans="1:23" ht="11.85" customHeight="1" x14ac:dyDescent="0.2">
      <c r="A27" s="73"/>
      <c r="B27" s="5"/>
      <c r="C27" s="71"/>
      <c r="D27" s="71"/>
      <c r="E27" s="72"/>
      <c r="F27" s="71"/>
      <c r="G27" s="71"/>
      <c r="H27" s="72"/>
      <c r="I27" s="71"/>
      <c r="J27" s="71"/>
      <c r="K27" s="71"/>
      <c r="L27" s="72"/>
      <c r="M27" s="72"/>
    </row>
    <row r="28" spans="1:23" ht="11.85" customHeight="1" x14ac:dyDescent="0.2">
      <c r="A28" s="73"/>
      <c r="B28" s="5"/>
      <c r="C28" s="71"/>
      <c r="D28" s="71"/>
      <c r="E28" s="72"/>
      <c r="F28" s="71"/>
      <c r="G28" s="71"/>
      <c r="H28" s="72"/>
      <c r="I28" s="6"/>
      <c r="J28" s="71"/>
      <c r="K28" s="71"/>
      <c r="L28" s="72"/>
      <c r="M28" s="72"/>
    </row>
    <row r="29" spans="1:23" ht="11.85" customHeight="1" x14ac:dyDescent="0.2">
      <c r="A29" s="73"/>
      <c r="B29" s="5"/>
      <c r="C29" s="71"/>
      <c r="D29" s="71"/>
      <c r="E29" s="72"/>
      <c r="F29" s="71"/>
      <c r="G29" s="71"/>
      <c r="H29" s="72"/>
      <c r="I29" s="71"/>
      <c r="J29" s="71"/>
      <c r="K29" s="71"/>
      <c r="L29" s="72"/>
      <c r="M29" s="72"/>
    </row>
    <row r="30" spans="1:23" ht="11.85" customHeight="1" x14ac:dyDescent="0.2">
      <c r="A30" s="73"/>
      <c r="B30" s="4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</row>
    <row r="31" spans="1:23" ht="11.85" customHeight="1" x14ac:dyDescent="0.2">
      <c r="A31" s="73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2"/>
    </row>
    <row r="32" spans="1:23" ht="11.85" customHeight="1" x14ac:dyDescent="0.2">
      <c r="A32" s="73"/>
      <c r="B32" s="5"/>
      <c r="C32" s="71"/>
      <c r="D32" s="71"/>
      <c r="E32" s="72"/>
      <c r="F32" s="71"/>
      <c r="G32" s="71"/>
      <c r="H32" s="72"/>
      <c r="I32" s="71"/>
      <c r="J32" s="71"/>
      <c r="K32" s="71"/>
      <c r="L32" s="72"/>
      <c r="M32" s="72"/>
    </row>
    <row r="33" spans="1:13" ht="11.85" customHeight="1" x14ac:dyDescent="0.2">
      <c r="A33" s="73"/>
      <c r="B33" s="5"/>
      <c r="C33" s="71"/>
      <c r="D33" s="71"/>
      <c r="E33" s="72"/>
      <c r="F33" s="71"/>
      <c r="G33" s="71"/>
      <c r="H33" s="72"/>
      <c r="I33" s="71"/>
      <c r="J33" s="71"/>
      <c r="K33" s="71"/>
      <c r="L33" s="72"/>
      <c r="M33" s="72"/>
    </row>
    <row r="34" spans="1:13" ht="11.85" customHeight="1" x14ac:dyDescent="0.2">
      <c r="A34" s="73"/>
      <c r="B34" s="5"/>
      <c r="C34" s="71"/>
      <c r="D34" s="71"/>
      <c r="E34" s="72"/>
      <c r="F34" s="71"/>
      <c r="G34" s="71"/>
      <c r="H34" s="72"/>
      <c r="I34" s="71"/>
      <c r="J34" s="71"/>
      <c r="K34" s="71"/>
      <c r="L34" s="72"/>
      <c r="M34" s="72"/>
    </row>
    <row r="35" spans="1:13" ht="11.85" customHeight="1" x14ac:dyDescent="0.2">
      <c r="A35" s="73"/>
      <c r="B35" s="5"/>
      <c r="C35" s="71"/>
      <c r="D35" s="71"/>
      <c r="E35" s="72"/>
      <c r="F35" s="71"/>
      <c r="G35" s="71"/>
      <c r="H35" s="72"/>
      <c r="I35" s="71"/>
      <c r="J35" s="71"/>
      <c r="K35" s="71"/>
      <c r="L35" s="72"/>
      <c r="M35" s="72"/>
    </row>
    <row r="36" spans="1:13" ht="11.85" customHeight="1" x14ac:dyDescent="0.2">
      <c r="A36" s="73"/>
      <c r="B36" s="5"/>
      <c r="C36" s="71"/>
      <c r="D36" s="71"/>
      <c r="E36" s="72"/>
      <c r="F36" s="71"/>
      <c r="G36" s="71"/>
      <c r="H36" s="72"/>
      <c r="I36" s="71"/>
      <c r="J36" s="71"/>
      <c r="K36" s="71"/>
      <c r="L36" s="72"/>
      <c r="M36" s="72"/>
    </row>
    <row r="37" spans="1:13" ht="11.85" customHeight="1" x14ac:dyDescent="0.2">
      <c r="A37" s="73"/>
      <c r="B37" s="5"/>
      <c r="C37" s="71"/>
      <c r="D37" s="71"/>
      <c r="E37" s="72"/>
      <c r="F37" s="71"/>
      <c r="G37" s="71"/>
      <c r="H37" s="72"/>
      <c r="I37" s="71"/>
      <c r="J37" s="71"/>
      <c r="K37" s="71"/>
      <c r="L37" s="72"/>
      <c r="M37" s="72"/>
    </row>
    <row r="38" spans="1:13" ht="11.85" customHeight="1" x14ac:dyDescent="0.2">
      <c r="A38" s="73"/>
      <c r="B38" s="4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</row>
    <row r="39" spans="1:13" ht="11.85" customHeight="1" x14ac:dyDescent="0.2">
      <c r="A39" s="73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2"/>
    </row>
    <row r="40" spans="1:13" ht="11.85" customHeight="1" x14ac:dyDescent="0.2">
      <c r="A40" s="73"/>
      <c r="B40" s="5"/>
      <c r="C40" s="71"/>
      <c r="D40" s="71"/>
      <c r="E40" s="72"/>
      <c r="F40" s="71"/>
      <c r="G40" s="71"/>
      <c r="H40" s="72"/>
      <c r="I40" s="71"/>
      <c r="J40" s="71"/>
      <c r="K40" s="71"/>
      <c r="L40" s="72"/>
      <c r="M40" s="72"/>
    </row>
    <row r="41" spans="1:13" ht="11.85" customHeight="1" x14ac:dyDescent="0.2">
      <c r="A41" s="73"/>
      <c r="B41" s="5"/>
      <c r="C41" s="71"/>
      <c r="D41" s="71"/>
      <c r="E41" s="72"/>
      <c r="F41" s="71"/>
      <c r="G41" s="71"/>
      <c r="H41" s="72"/>
      <c r="I41" s="71"/>
      <c r="J41" s="71"/>
      <c r="K41" s="71"/>
      <c r="L41" s="72"/>
      <c r="M41" s="72"/>
    </row>
    <row r="42" spans="1:13" ht="11.85" customHeight="1" x14ac:dyDescent="0.2">
      <c r="A42" s="73"/>
      <c r="B42" s="5"/>
      <c r="C42" s="71"/>
      <c r="D42" s="71"/>
      <c r="E42" s="72"/>
      <c r="F42" s="71"/>
      <c r="G42" s="71"/>
      <c r="H42" s="72"/>
      <c r="I42" s="71"/>
      <c r="J42" s="71"/>
      <c r="K42" s="71"/>
      <c r="L42" s="72"/>
      <c r="M42" s="72"/>
    </row>
    <row r="43" spans="1:13" ht="11.85" customHeight="1" x14ac:dyDescent="0.2">
      <c r="A43" s="73"/>
      <c r="B43" s="5"/>
      <c r="C43" s="71"/>
      <c r="D43" s="71"/>
      <c r="E43" s="72"/>
      <c r="F43" s="71"/>
      <c r="G43" s="71"/>
      <c r="H43" s="72"/>
      <c r="I43" s="71"/>
      <c r="J43" s="71"/>
      <c r="K43" s="71"/>
      <c r="L43" s="72"/>
      <c r="M43" s="72"/>
    </row>
    <row r="44" spans="1:13" ht="11.85" customHeight="1" x14ac:dyDescent="0.2">
      <c r="A44" s="73"/>
      <c r="B44" s="5"/>
      <c r="C44" s="71"/>
      <c r="D44" s="71"/>
      <c r="E44" s="72"/>
      <c r="F44" s="71"/>
      <c r="G44" s="71"/>
      <c r="H44" s="72"/>
      <c r="I44" s="71"/>
      <c r="J44" s="71"/>
      <c r="K44" s="71"/>
      <c r="L44" s="72"/>
      <c r="M44" s="72"/>
    </row>
    <row r="45" spans="1:13" ht="11.85" customHeight="1" x14ac:dyDescent="0.2">
      <c r="A45" s="73"/>
      <c r="B45" s="5"/>
      <c r="C45" s="71"/>
      <c r="D45" s="71"/>
      <c r="E45" s="72"/>
      <c r="F45" s="71"/>
      <c r="G45" s="71"/>
      <c r="H45" s="72"/>
      <c r="I45" s="71"/>
      <c r="J45" s="71"/>
      <c r="K45" s="71"/>
      <c r="L45" s="72"/>
      <c r="M45" s="72"/>
    </row>
    <row r="46" spans="1:13" ht="11.85" customHeight="1" x14ac:dyDescent="0.2">
      <c r="A46" s="73"/>
      <c r="B46" s="5"/>
      <c r="C46" s="71"/>
      <c r="D46" s="71"/>
      <c r="E46" s="72"/>
      <c r="F46" s="71"/>
      <c r="G46" s="71"/>
      <c r="H46" s="72"/>
      <c r="I46" s="71"/>
      <c r="J46" s="71"/>
      <c r="K46" s="71"/>
      <c r="L46" s="72"/>
      <c r="M46" s="72"/>
    </row>
    <row r="47" spans="1:13" ht="11.85" customHeight="1" x14ac:dyDescent="0.2">
      <c r="A47" s="73"/>
      <c r="B47" s="4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</row>
    <row r="48" spans="1:13" ht="11.85" customHeight="1" x14ac:dyDescent="0.2">
      <c r="A48" s="73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2"/>
    </row>
    <row r="49" spans="1:13" ht="11.85" customHeight="1" x14ac:dyDescent="0.2">
      <c r="A49" s="73"/>
      <c r="B49" s="5"/>
      <c r="C49" s="71"/>
      <c r="D49" s="71"/>
      <c r="E49" s="72"/>
      <c r="F49" s="71"/>
      <c r="G49" s="71"/>
      <c r="H49" s="72"/>
      <c r="I49" s="71"/>
      <c r="J49" s="71"/>
      <c r="K49" s="71"/>
      <c r="L49" s="72"/>
      <c r="M49" s="72"/>
    </row>
    <row r="50" spans="1:13" ht="11.85" customHeight="1" x14ac:dyDescent="0.2">
      <c r="A50" s="73"/>
      <c r="B50" s="5"/>
      <c r="C50" s="71"/>
      <c r="D50" s="71"/>
      <c r="E50" s="72"/>
      <c r="F50" s="71"/>
      <c r="G50" s="71"/>
      <c r="H50" s="72"/>
      <c r="I50" s="71"/>
      <c r="J50" s="71"/>
      <c r="K50" s="71"/>
      <c r="L50" s="72"/>
      <c r="M50" s="72"/>
    </row>
    <row r="51" spans="1:13" ht="11.85" customHeight="1" x14ac:dyDescent="0.2">
      <c r="A51" s="73"/>
      <c r="B51" s="5"/>
      <c r="C51" s="71"/>
      <c r="D51" s="71"/>
      <c r="E51" s="72"/>
      <c r="F51" s="71"/>
      <c r="G51" s="71"/>
      <c r="H51" s="72"/>
      <c r="I51" s="71"/>
      <c r="J51" s="71"/>
      <c r="K51" s="71"/>
      <c r="L51" s="72"/>
      <c r="M51" s="72"/>
    </row>
    <row r="52" spans="1:13" ht="11.85" customHeight="1" x14ac:dyDescent="0.2">
      <c r="A52" s="73"/>
      <c r="B52" s="5"/>
      <c r="C52" s="71"/>
      <c r="D52" s="71"/>
      <c r="E52" s="72"/>
      <c r="F52" s="71"/>
      <c r="G52" s="71"/>
      <c r="H52" s="72"/>
      <c r="I52" s="71"/>
      <c r="J52" s="71"/>
      <c r="K52" s="71"/>
      <c r="L52" s="72"/>
      <c r="M52" s="72"/>
    </row>
    <row r="53" spans="1:13" ht="11.85" customHeight="1" x14ac:dyDescent="0.2">
      <c r="A53" s="73"/>
      <c r="B53" s="5"/>
      <c r="C53" s="71"/>
      <c r="D53" s="71"/>
      <c r="E53" s="72"/>
      <c r="F53" s="71"/>
      <c r="G53" s="71"/>
      <c r="H53" s="72"/>
      <c r="I53" s="71"/>
      <c r="J53" s="71"/>
      <c r="K53" s="71"/>
      <c r="L53" s="72"/>
      <c r="M53" s="72"/>
    </row>
    <row r="54" spans="1:13" ht="11.85" customHeight="1" x14ac:dyDescent="0.2">
      <c r="A54" s="73"/>
      <c r="B54" s="5"/>
      <c r="C54" s="71"/>
      <c r="D54" s="71"/>
      <c r="E54" s="72"/>
      <c r="F54" s="71"/>
      <c r="G54" s="71"/>
      <c r="H54" s="72"/>
      <c r="I54" s="71"/>
      <c r="J54" s="71"/>
      <c r="K54" s="71"/>
      <c r="L54" s="72"/>
      <c r="M54" s="72"/>
    </row>
    <row r="55" spans="1:13" ht="11.85" customHeight="1" x14ac:dyDescent="0.2">
      <c r="A55" s="73"/>
      <c r="B55" s="4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</row>
    <row r="56" spans="1:13" ht="11.85" customHeight="1" x14ac:dyDescent="0.2">
      <c r="A56" s="73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2"/>
    </row>
    <row r="57" spans="1:13" ht="11.85" customHeight="1" x14ac:dyDescent="0.2">
      <c r="A57" s="73"/>
      <c r="B57" s="5"/>
      <c r="C57" s="71"/>
      <c r="D57" s="71"/>
      <c r="E57" s="72"/>
      <c r="F57" s="71"/>
      <c r="G57" s="71"/>
      <c r="H57" s="72"/>
      <c r="I57" s="71"/>
      <c r="J57" s="71"/>
      <c r="K57" s="71"/>
      <c r="L57" s="72"/>
      <c r="M57" s="72"/>
    </row>
    <row r="58" spans="1:13" ht="11.85" customHeight="1" x14ac:dyDescent="0.2">
      <c r="A58" s="73"/>
      <c r="B58" s="5"/>
      <c r="C58" s="71"/>
      <c r="D58" s="71"/>
      <c r="E58" s="72"/>
      <c r="F58" s="71"/>
      <c r="G58" s="71"/>
      <c r="H58" s="72"/>
      <c r="I58" s="71"/>
      <c r="J58" s="71"/>
      <c r="K58" s="71"/>
      <c r="L58" s="72"/>
      <c r="M58" s="72"/>
    </row>
    <row r="59" spans="1:13" ht="11.85" customHeight="1" x14ac:dyDescent="0.2">
      <c r="A59" s="73"/>
      <c r="B59" s="5"/>
      <c r="C59" s="71"/>
      <c r="D59" s="71"/>
      <c r="E59" s="72"/>
      <c r="F59" s="71"/>
      <c r="G59" s="71"/>
      <c r="H59" s="72"/>
      <c r="I59" s="6"/>
      <c r="J59" s="71"/>
      <c r="K59" s="71"/>
      <c r="L59" s="72"/>
      <c r="M59" s="72"/>
    </row>
    <row r="60" spans="1:13" ht="11.85" customHeight="1" x14ac:dyDescent="0.2">
      <c r="A60" s="73"/>
      <c r="B60" s="5"/>
      <c r="C60" s="71"/>
      <c r="D60" s="71"/>
      <c r="E60" s="72"/>
      <c r="F60" s="71"/>
      <c r="G60" s="71"/>
      <c r="H60" s="72"/>
      <c r="I60" s="71"/>
      <c r="J60" s="71"/>
      <c r="K60" s="71"/>
      <c r="L60" s="72"/>
      <c r="M60" s="72"/>
    </row>
    <row r="61" spans="1:13" ht="11.85" customHeight="1" x14ac:dyDescent="0.2">
      <c r="A61" s="73"/>
      <c r="B61" s="4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</row>
    <row r="62" spans="1:13" ht="11.85" customHeight="1" x14ac:dyDescent="0.2">
      <c r="A62" s="73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2"/>
    </row>
    <row r="63" spans="1:13" ht="11.85" customHeight="1" x14ac:dyDescent="0.2">
      <c r="A63" s="73"/>
      <c r="B63" s="5"/>
      <c r="C63" s="71"/>
      <c r="D63" s="71"/>
      <c r="E63" s="71"/>
      <c r="F63" s="71"/>
      <c r="G63" s="71"/>
      <c r="H63" s="71"/>
      <c r="I63" s="74"/>
      <c r="J63" s="71"/>
      <c r="K63" s="71"/>
      <c r="L63" s="72"/>
      <c r="M63" s="72"/>
    </row>
    <row r="64" spans="1:13" ht="11.85" customHeight="1" x14ac:dyDescent="0.2">
      <c r="A64" s="73"/>
      <c r="B64" s="5"/>
      <c r="C64" s="71"/>
      <c r="D64" s="71"/>
      <c r="E64" s="71"/>
      <c r="F64" s="71"/>
      <c r="G64" s="71"/>
      <c r="H64" s="71"/>
      <c r="I64" s="74"/>
      <c r="J64" s="71"/>
      <c r="K64" s="71"/>
      <c r="L64" s="72"/>
      <c r="M64" s="72"/>
    </row>
    <row r="65" spans="1:13" ht="11.85" customHeight="1" x14ac:dyDescent="0.2">
      <c r="A65" s="73"/>
      <c r="B65" s="4"/>
      <c r="C65" s="72"/>
      <c r="D65" s="72"/>
      <c r="E65" s="72"/>
      <c r="F65" s="72"/>
      <c r="G65" s="72"/>
      <c r="H65" s="72"/>
      <c r="I65" s="6"/>
      <c r="J65" s="72"/>
      <c r="K65" s="72"/>
      <c r="L65" s="72"/>
      <c r="M65" s="72"/>
    </row>
    <row r="66" spans="1:13" ht="11.85" customHeight="1" x14ac:dyDescent="0.2">
      <c r="A66" s="69"/>
      <c r="B66" s="69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</row>
    <row r="67" spans="1:13" ht="11.85" customHeight="1" x14ac:dyDescent="0.2">
      <c r="A67" s="73"/>
      <c r="B67" s="4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</row>
  </sheetData>
  <sheetProtection sheet="1" objects="1" scenarios="1"/>
  <mergeCells count="8">
    <mergeCell ref="E10:G10"/>
    <mergeCell ref="L10:N10"/>
    <mergeCell ref="A4:B4"/>
    <mergeCell ref="C4:E4"/>
    <mergeCell ref="A5:B5"/>
    <mergeCell ref="C5:E5"/>
    <mergeCell ref="A6:B6"/>
    <mergeCell ref="C6:E6"/>
  </mergeCells>
  <printOptions horizontalCentered="1"/>
  <pageMargins left="0.25" right="0.25" top="1" bottom="0.5" header="0.5" footer="0.5"/>
  <pageSetup scale="96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W67"/>
  <sheetViews>
    <sheetView workbookViewId="0">
      <selection sqref="A1:P20"/>
    </sheetView>
  </sheetViews>
  <sheetFormatPr defaultColWidth="12.5" defaultRowHeight="11.25" x14ac:dyDescent="0.2"/>
  <cols>
    <col min="1" max="1" width="4.625" style="1" customWidth="1"/>
    <col min="2" max="2" width="17.375" style="1" customWidth="1"/>
    <col min="3" max="4" width="8.625" style="2" customWidth="1"/>
    <col min="5" max="7" width="9.375" style="2" customWidth="1"/>
    <col min="8" max="14" width="8.625" style="2" customWidth="1"/>
    <col min="15" max="16" width="6.75" style="2" customWidth="1"/>
    <col min="17" max="19" width="6.625" style="2" customWidth="1"/>
    <col min="20" max="16384" width="12.5" style="1"/>
  </cols>
  <sheetData>
    <row r="1" spans="1:23" ht="11.85" customHeight="1" x14ac:dyDescent="0.2">
      <c r="A1" s="3" t="s">
        <v>154</v>
      </c>
      <c r="P1" s="4"/>
    </row>
    <row r="2" spans="1:23" ht="11.85" customHeight="1" x14ac:dyDescent="0.2">
      <c r="A2" s="3" t="s">
        <v>110</v>
      </c>
      <c r="B2" s="5"/>
      <c r="P2" s="4"/>
    </row>
    <row r="3" spans="1:23" ht="11.85" customHeight="1" x14ac:dyDescent="0.2">
      <c r="S3" s="6"/>
    </row>
    <row r="4" spans="1:23" ht="11.85" customHeight="1" x14ac:dyDescent="0.2">
      <c r="A4" s="76" t="s">
        <v>2</v>
      </c>
      <c r="B4" s="76"/>
      <c r="C4" s="77" t="s">
        <v>111</v>
      </c>
      <c r="D4" s="77"/>
      <c r="E4" s="77"/>
      <c r="G4" s="7"/>
      <c r="H4" s="8"/>
      <c r="I4" s="9" t="s">
        <v>4</v>
      </c>
      <c r="J4" s="9" t="s">
        <v>5</v>
      </c>
      <c r="K4" s="10"/>
      <c r="N4" s="11"/>
      <c r="S4" s="1"/>
    </row>
    <row r="5" spans="1:23" ht="11.85" customHeight="1" x14ac:dyDescent="0.2">
      <c r="A5" s="76" t="s">
        <v>6</v>
      </c>
      <c r="B5" s="76"/>
      <c r="C5" s="78" t="s">
        <v>112</v>
      </c>
      <c r="D5" s="78"/>
      <c r="E5" s="78"/>
      <c r="G5" s="12" t="s">
        <v>8</v>
      </c>
      <c r="H5" s="13"/>
      <c r="I5" s="14" t="s">
        <v>9</v>
      </c>
      <c r="J5" s="14" t="s">
        <v>9</v>
      </c>
      <c r="K5" s="15" t="s">
        <v>10</v>
      </c>
      <c r="M5" s="11"/>
      <c r="S5" s="1"/>
    </row>
    <row r="6" spans="1:23" ht="11.85" customHeight="1" x14ac:dyDescent="0.2">
      <c r="A6" s="76" t="s">
        <v>11</v>
      </c>
      <c r="B6" s="76"/>
      <c r="C6" s="78" t="s">
        <v>113</v>
      </c>
      <c r="D6" s="78"/>
      <c r="E6" s="78"/>
      <c r="G6" s="16" t="s">
        <v>13</v>
      </c>
      <c r="H6" s="17"/>
      <c r="I6" s="18">
        <v>4565</v>
      </c>
      <c r="J6" s="18">
        <v>2484</v>
      </c>
      <c r="K6" s="19">
        <f>SUM(I6:J6)</f>
        <v>7049</v>
      </c>
      <c r="R6" s="1"/>
      <c r="S6" s="1"/>
    </row>
    <row r="7" spans="1:23" ht="11.85" customHeight="1" x14ac:dyDescent="0.2">
      <c r="A7" s="5"/>
      <c r="B7" s="20"/>
      <c r="C7" s="21"/>
      <c r="D7" s="22"/>
      <c r="E7" s="22"/>
      <c r="G7" s="23"/>
      <c r="H7" s="13"/>
      <c r="I7" s="24"/>
      <c r="J7" s="24"/>
      <c r="K7" s="25"/>
      <c r="R7" s="1"/>
      <c r="S7" s="1"/>
    </row>
    <row r="8" spans="1:23" ht="11.85" customHeight="1" x14ac:dyDescent="0.2">
      <c r="C8" s="26"/>
      <c r="D8" s="13"/>
      <c r="K8" s="27"/>
      <c r="P8" s="1"/>
      <c r="Q8" s="1"/>
      <c r="R8" s="1"/>
      <c r="S8" s="1"/>
    </row>
    <row r="9" spans="1:23" ht="11.85" customHeight="1" x14ac:dyDescent="0.2">
      <c r="A9" s="28"/>
      <c r="B9" s="29"/>
      <c r="C9" s="30"/>
      <c r="D9" s="30"/>
      <c r="E9" s="30"/>
      <c r="F9" s="30"/>
      <c r="G9" s="30"/>
      <c r="H9" s="30"/>
      <c r="I9" s="30"/>
      <c r="J9" s="30"/>
      <c r="K9" s="31" t="s">
        <v>14</v>
      </c>
      <c r="L9" s="32"/>
      <c r="M9" s="33"/>
      <c r="N9" s="33"/>
      <c r="O9" s="30"/>
      <c r="P9" s="34"/>
      <c r="Q9" s="1"/>
      <c r="R9" s="1"/>
      <c r="S9" s="1"/>
    </row>
    <row r="10" spans="1:23" ht="11.85" customHeight="1" x14ac:dyDescent="0.2">
      <c r="A10" s="35"/>
      <c r="B10" s="36"/>
      <c r="C10" s="14" t="s">
        <v>15</v>
      </c>
      <c r="D10" s="14" t="s">
        <v>15</v>
      </c>
      <c r="E10" s="75" t="s">
        <v>16</v>
      </c>
      <c r="F10" s="75"/>
      <c r="G10" s="75"/>
      <c r="H10" s="37" t="s">
        <v>17</v>
      </c>
      <c r="I10" s="38"/>
      <c r="J10" s="38"/>
      <c r="K10" s="14" t="s">
        <v>18</v>
      </c>
      <c r="L10" s="75" t="s">
        <v>19</v>
      </c>
      <c r="M10" s="75"/>
      <c r="N10" s="75"/>
      <c r="O10" s="13"/>
      <c r="P10" s="39"/>
      <c r="Q10" s="1"/>
      <c r="R10" s="1"/>
      <c r="S10" s="1"/>
    </row>
    <row r="11" spans="1:23" ht="11.85" customHeight="1" x14ac:dyDescent="0.2">
      <c r="A11" s="40" t="s">
        <v>20</v>
      </c>
      <c r="B11" s="36"/>
      <c r="C11" s="14" t="s">
        <v>21</v>
      </c>
      <c r="D11" s="14" t="s">
        <v>22</v>
      </c>
      <c r="E11" s="14" t="s">
        <v>4</v>
      </c>
      <c r="F11" s="14" t="s">
        <v>5</v>
      </c>
      <c r="G11" s="13"/>
      <c r="H11" s="14" t="s">
        <v>4</v>
      </c>
      <c r="I11" s="14" t="s">
        <v>5</v>
      </c>
      <c r="J11" s="13"/>
      <c r="K11" s="14" t="s">
        <v>23</v>
      </c>
      <c r="L11" s="14" t="s">
        <v>4</v>
      </c>
      <c r="M11" s="14" t="s">
        <v>5</v>
      </c>
      <c r="N11" s="13"/>
      <c r="O11" s="13"/>
      <c r="P11" s="39"/>
      <c r="Q11" s="1"/>
      <c r="R11" s="1"/>
      <c r="S11" s="1"/>
      <c r="V11" s="4"/>
      <c r="W11" s="4"/>
    </row>
    <row r="12" spans="1:23" ht="11.85" customHeight="1" x14ac:dyDescent="0.2">
      <c r="A12" s="41" t="s">
        <v>24</v>
      </c>
      <c r="B12" s="42"/>
      <c r="C12" s="43" t="s">
        <v>25</v>
      </c>
      <c r="D12" s="43" t="s">
        <v>25</v>
      </c>
      <c r="E12" s="43" t="s">
        <v>9</v>
      </c>
      <c r="F12" s="43" t="s">
        <v>9</v>
      </c>
      <c r="G12" s="43" t="s">
        <v>10</v>
      </c>
      <c r="H12" s="43" t="s">
        <v>9</v>
      </c>
      <c r="I12" s="43" t="s">
        <v>9</v>
      </c>
      <c r="J12" s="43" t="s">
        <v>10</v>
      </c>
      <c r="K12" s="43" t="s">
        <v>26</v>
      </c>
      <c r="L12" s="43" t="s">
        <v>9</v>
      </c>
      <c r="M12" s="43" t="s">
        <v>9</v>
      </c>
      <c r="N12" s="44" t="s">
        <v>10</v>
      </c>
      <c r="O12" s="44" t="s">
        <v>27</v>
      </c>
      <c r="P12" s="45" t="s">
        <v>28</v>
      </c>
      <c r="Q12" s="1"/>
      <c r="R12" s="1"/>
      <c r="S12" s="1"/>
      <c r="V12" s="4"/>
      <c r="W12" s="4"/>
    </row>
    <row r="13" spans="1:23" s="46" customFormat="1" ht="27.95" customHeight="1" x14ac:dyDescent="0.15">
      <c r="A13" s="49" t="s">
        <v>29</v>
      </c>
      <c r="B13" s="50" t="s">
        <v>30</v>
      </c>
      <c r="C13" s="51">
        <v>285</v>
      </c>
      <c r="D13" s="51">
        <v>1212</v>
      </c>
      <c r="E13" s="51">
        <v>11579</v>
      </c>
      <c r="F13" s="51">
        <v>6214</v>
      </c>
      <c r="G13" s="52">
        <f t="shared" ref="G13:G19" si="0">SUM(E13:F13)</f>
        <v>17793</v>
      </c>
      <c r="H13" s="51">
        <v>587101</v>
      </c>
      <c r="I13" s="51">
        <v>318841</v>
      </c>
      <c r="J13" s="52">
        <f t="shared" ref="J13:J19" si="1">SUM(H13:I13)</f>
        <v>905942</v>
      </c>
      <c r="K13" s="51">
        <v>24975</v>
      </c>
      <c r="L13" s="51">
        <v>35643</v>
      </c>
      <c r="M13" s="51">
        <v>19547</v>
      </c>
      <c r="N13" s="53">
        <f t="shared" ref="N13:N19" si="2">SUM(L13:M13)</f>
        <v>55190</v>
      </c>
      <c r="O13" s="54">
        <f t="shared" ref="O13:O19" si="3">ROUND(N13/30,1)</f>
        <v>1839.7</v>
      </c>
      <c r="P13" s="54">
        <f t="shared" ref="P13:P19" si="4">ROUND(J13/480,1)</f>
        <v>1887.4</v>
      </c>
      <c r="Q13" s="47"/>
      <c r="R13" s="47"/>
      <c r="S13" s="47"/>
      <c r="V13" s="55"/>
      <c r="W13" s="55"/>
    </row>
    <row r="14" spans="1:23" s="46" customFormat="1" ht="27.95" customHeight="1" x14ac:dyDescent="0.15">
      <c r="A14" s="49" t="s">
        <v>31</v>
      </c>
      <c r="B14" s="56" t="s">
        <v>32</v>
      </c>
      <c r="C14" s="51">
        <v>141</v>
      </c>
      <c r="D14" s="51">
        <v>497</v>
      </c>
      <c r="E14" s="51">
        <v>3076</v>
      </c>
      <c r="F14" s="51">
        <v>1522</v>
      </c>
      <c r="G14" s="52">
        <f t="shared" si="0"/>
        <v>4598</v>
      </c>
      <c r="H14" s="51">
        <v>131237</v>
      </c>
      <c r="I14" s="51">
        <v>67114</v>
      </c>
      <c r="J14" s="52">
        <f t="shared" si="1"/>
        <v>198351</v>
      </c>
      <c r="K14" s="51">
        <v>187701</v>
      </c>
      <c r="L14" s="51">
        <v>8347</v>
      </c>
      <c r="M14" s="51">
        <v>4231</v>
      </c>
      <c r="N14" s="53">
        <f t="shared" si="2"/>
        <v>12578</v>
      </c>
      <c r="O14" s="54">
        <f t="shared" si="3"/>
        <v>419.3</v>
      </c>
      <c r="P14" s="54">
        <f t="shared" si="4"/>
        <v>413.2</v>
      </c>
      <c r="Q14" s="47"/>
      <c r="R14" s="47"/>
      <c r="S14" s="47"/>
      <c r="V14" s="55"/>
      <c r="W14" s="55"/>
    </row>
    <row r="15" spans="1:23" s="46" customFormat="1" ht="27.95" customHeight="1" x14ac:dyDescent="0.15">
      <c r="A15" s="49" t="s">
        <v>33</v>
      </c>
      <c r="B15" s="56" t="s">
        <v>34</v>
      </c>
      <c r="C15" s="51">
        <v>93</v>
      </c>
      <c r="D15" s="51">
        <v>293</v>
      </c>
      <c r="E15" s="51">
        <v>993</v>
      </c>
      <c r="F15" s="51">
        <v>607</v>
      </c>
      <c r="G15" s="52">
        <f t="shared" si="0"/>
        <v>1600</v>
      </c>
      <c r="H15" s="51">
        <v>73392</v>
      </c>
      <c r="I15" s="51">
        <v>46333</v>
      </c>
      <c r="J15" s="52">
        <f t="shared" si="1"/>
        <v>119725</v>
      </c>
      <c r="K15" s="51">
        <v>93277</v>
      </c>
      <c r="L15" s="51">
        <v>2902</v>
      </c>
      <c r="M15" s="51">
        <v>1791</v>
      </c>
      <c r="N15" s="53">
        <f t="shared" si="2"/>
        <v>4693</v>
      </c>
      <c r="O15" s="54">
        <f t="shared" si="3"/>
        <v>156.4</v>
      </c>
      <c r="P15" s="54">
        <f t="shared" si="4"/>
        <v>249.4</v>
      </c>
      <c r="Q15" s="47"/>
      <c r="R15" s="47"/>
      <c r="S15" s="47"/>
      <c r="V15" s="55"/>
      <c r="W15" s="55"/>
    </row>
    <row r="16" spans="1:23" s="46" customFormat="1" ht="27.95" customHeight="1" x14ac:dyDescent="0.15">
      <c r="A16" s="49" t="s">
        <v>35</v>
      </c>
      <c r="B16" s="50" t="s">
        <v>36</v>
      </c>
      <c r="C16" s="51">
        <v>50</v>
      </c>
      <c r="D16" s="51">
        <v>103</v>
      </c>
      <c r="E16" s="51">
        <v>992</v>
      </c>
      <c r="F16" s="51">
        <v>835</v>
      </c>
      <c r="G16" s="52">
        <f t="shared" si="0"/>
        <v>1827</v>
      </c>
      <c r="H16" s="51">
        <v>95339</v>
      </c>
      <c r="I16" s="51">
        <v>78042</v>
      </c>
      <c r="J16" s="52">
        <f t="shared" si="1"/>
        <v>173381</v>
      </c>
      <c r="K16" s="51">
        <v>157313</v>
      </c>
      <c r="L16" s="51">
        <v>3788</v>
      </c>
      <c r="M16" s="51">
        <v>3115</v>
      </c>
      <c r="N16" s="53">
        <f t="shared" si="2"/>
        <v>6903</v>
      </c>
      <c r="O16" s="54">
        <f t="shared" si="3"/>
        <v>230.1</v>
      </c>
      <c r="P16" s="54">
        <f t="shared" si="4"/>
        <v>361.2</v>
      </c>
      <c r="Q16" s="47"/>
      <c r="R16" s="47"/>
      <c r="S16" s="47"/>
      <c r="V16" s="55"/>
      <c r="W16" s="55"/>
    </row>
    <row r="17" spans="1:23" s="46" customFormat="1" ht="27.95" customHeight="1" x14ac:dyDescent="0.15">
      <c r="A17" s="49" t="s">
        <v>37</v>
      </c>
      <c r="B17" s="56" t="s">
        <v>38</v>
      </c>
      <c r="C17" s="51">
        <v>12</v>
      </c>
      <c r="D17" s="51">
        <v>128</v>
      </c>
      <c r="E17" s="51">
        <v>1147</v>
      </c>
      <c r="F17" s="51">
        <v>577</v>
      </c>
      <c r="G17" s="52">
        <f t="shared" si="0"/>
        <v>1724</v>
      </c>
      <c r="H17" s="51">
        <v>49785</v>
      </c>
      <c r="I17" s="51">
        <v>25328</v>
      </c>
      <c r="J17" s="52">
        <f t="shared" si="1"/>
        <v>75113</v>
      </c>
      <c r="K17" s="51">
        <v>0</v>
      </c>
      <c r="L17" s="51">
        <v>3078</v>
      </c>
      <c r="M17" s="51">
        <v>1591</v>
      </c>
      <c r="N17" s="53">
        <f t="shared" si="2"/>
        <v>4669</v>
      </c>
      <c r="O17" s="54">
        <f t="shared" si="3"/>
        <v>155.6</v>
      </c>
      <c r="P17" s="54">
        <f t="shared" si="4"/>
        <v>156.5</v>
      </c>
      <c r="Q17" s="47"/>
      <c r="R17" s="47"/>
      <c r="S17" s="47"/>
      <c r="V17" s="55"/>
      <c r="W17" s="55"/>
    </row>
    <row r="18" spans="1:23" s="46" customFormat="1" ht="27.95" customHeight="1" x14ac:dyDescent="0.15">
      <c r="A18" s="48">
        <v>1.6</v>
      </c>
      <c r="B18" s="50" t="s">
        <v>39</v>
      </c>
      <c r="C18" s="51">
        <v>17</v>
      </c>
      <c r="D18" s="51">
        <v>17</v>
      </c>
      <c r="E18" s="51">
        <v>223</v>
      </c>
      <c r="F18" s="51">
        <v>61</v>
      </c>
      <c r="G18" s="52">
        <f t="shared" si="0"/>
        <v>284</v>
      </c>
      <c r="H18" s="51">
        <v>75</v>
      </c>
      <c r="I18" s="51">
        <v>0</v>
      </c>
      <c r="J18" s="52">
        <f t="shared" si="1"/>
        <v>75</v>
      </c>
      <c r="K18" s="57"/>
      <c r="L18" s="51">
        <v>5</v>
      </c>
      <c r="M18" s="51">
        <v>0</v>
      </c>
      <c r="N18" s="53">
        <f t="shared" si="2"/>
        <v>5</v>
      </c>
      <c r="O18" s="54">
        <f t="shared" si="3"/>
        <v>0.2</v>
      </c>
      <c r="P18" s="54">
        <f t="shared" si="4"/>
        <v>0.2</v>
      </c>
      <c r="Q18" s="47"/>
      <c r="R18" s="47"/>
      <c r="S18" s="47"/>
      <c r="V18" s="55"/>
      <c r="W18" s="55"/>
    </row>
    <row r="19" spans="1:23" s="46" customFormat="1" ht="27.95" customHeight="1" x14ac:dyDescent="0.15">
      <c r="A19" s="58">
        <v>1.7</v>
      </c>
      <c r="B19" s="59" t="s">
        <v>40</v>
      </c>
      <c r="C19" s="60">
        <v>22</v>
      </c>
      <c r="D19" s="60">
        <v>22</v>
      </c>
      <c r="E19" s="60">
        <v>510</v>
      </c>
      <c r="F19" s="60">
        <v>111</v>
      </c>
      <c r="G19" s="61">
        <f t="shared" si="0"/>
        <v>621</v>
      </c>
      <c r="H19" s="60">
        <v>2865</v>
      </c>
      <c r="I19" s="60">
        <v>1035</v>
      </c>
      <c r="J19" s="61">
        <f t="shared" si="1"/>
        <v>3900</v>
      </c>
      <c r="K19" s="62"/>
      <c r="L19" s="60">
        <v>75</v>
      </c>
      <c r="M19" s="60">
        <v>42</v>
      </c>
      <c r="N19" s="63">
        <f t="shared" si="2"/>
        <v>117</v>
      </c>
      <c r="O19" s="64">
        <f t="shared" si="3"/>
        <v>3.9</v>
      </c>
      <c r="P19" s="64">
        <f t="shared" si="4"/>
        <v>8.1</v>
      </c>
      <c r="Q19" s="47"/>
      <c r="R19" s="47"/>
      <c r="S19" s="47"/>
      <c r="V19" s="55"/>
      <c r="W19" s="55"/>
    </row>
    <row r="20" spans="1:23" s="46" customFormat="1" ht="27.95" customHeight="1" x14ac:dyDescent="0.15">
      <c r="A20" s="49" t="s">
        <v>41</v>
      </c>
      <c r="B20" s="65" t="s">
        <v>10</v>
      </c>
      <c r="C20" s="52">
        <f t="shared" ref="C20:P20" si="5">SUM(C13:C19)</f>
        <v>620</v>
      </c>
      <c r="D20" s="52">
        <f t="shared" si="5"/>
        <v>2272</v>
      </c>
      <c r="E20" s="52">
        <f t="shared" si="5"/>
        <v>18520</v>
      </c>
      <c r="F20" s="52">
        <f t="shared" si="5"/>
        <v>9927</v>
      </c>
      <c r="G20" s="52">
        <f t="shared" si="5"/>
        <v>28447</v>
      </c>
      <c r="H20" s="52">
        <f t="shared" si="5"/>
        <v>939794</v>
      </c>
      <c r="I20" s="52">
        <f t="shared" si="5"/>
        <v>536693</v>
      </c>
      <c r="J20" s="52">
        <f t="shared" si="5"/>
        <v>1476487</v>
      </c>
      <c r="K20" s="52">
        <f t="shared" si="5"/>
        <v>463266</v>
      </c>
      <c r="L20" s="52">
        <f t="shared" si="5"/>
        <v>53838</v>
      </c>
      <c r="M20" s="52">
        <f t="shared" si="5"/>
        <v>30317</v>
      </c>
      <c r="N20" s="53">
        <f t="shared" si="5"/>
        <v>84155</v>
      </c>
      <c r="O20" s="66">
        <f t="shared" si="5"/>
        <v>2805.2</v>
      </c>
      <c r="P20" s="66">
        <f t="shared" si="5"/>
        <v>3075.9999999999995</v>
      </c>
      <c r="Q20" s="47"/>
      <c r="R20" s="47"/>
      <c r="S20" s="47"/>
      <c r="V20" s="55"/>
      <c r="W20" s="55"/>
    </row>
    <row r="21" spans="1:23" ht="11.85" customHeight="1" x14ac:dyDescent="0.2">
      <c r="A21" s="67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S21" s="1"/>
    </row>
    <row r="22" spans="1:23" ht="11.85" customHeight="1" x14ac:dyDescent="0.2">
      <c r="A22" s="68"/>
      <c r="B22" s="69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</row>
    <row r="23" spans="1:23" ht="11.85" customHeight="1" x14ac:dyDescent="0.2">
      <c r="A23" s="67"/>
      <c r="B23" s="5"/>
      <c r="C23" s="71"/>
      <c r="D23" s="71"/>
      <c r="E23" s="72"/>
      <c r="F23" s="71"/>
      <c r="G23" s="71"/>
      <c r="H23" s="72"/>
      <c r="I23" s="71"/>
      <c r="J23" s="71"/>
      <c r="K23" s="71"/>
      <c r="L23" s="72"/>
      <c r="M23" s="72"/>
    </row>
    <row r="24" spans="1:23" ht="11.85" customHeight="1" x14ac:dyDescent="0.2">
      <c r="A24" s="67"/>
      <c r="B24" s="5"/>
      <c r="C24" s="71"/>
      <c r="D24" s="71"/>
      <c r="E24" s="72"/>
      <c r="F24" s="71"/>
      <c r="G24" s="71"/>
      <c r="H24" s="72"/>
      <c r="I24" s="71"/>
      <c r="J24" s="71"/>
      <c r="K24" s="71"/>
      <c r="L24" s="72"/>
      <c r="M24" s="72"/>
    </row>
    <row r="25" spans="1:23" ht="11.85" customHeight="1" x14ac:dyDescent="0.2">
      <c r="A25" s="67"/>
      <c r="B25" s="5"/>
      <c r="C25" s="71"/>
      <c r="D25" s="71"/>
      <c r="E25" s="72"/>
      <c r="F25" s="71"/>
      <c r="G25" s="71"/>
      <c r="H25" s="72"/>
      <c r="I25" s="71"/>
      <c r="J25" s="71"/>
      <c r="K25" s="71"/>
      <c r="L25" s="72"/>
      <c r="M25" s="72"/>
    </row>
    <row r="26" spans="1:23" ht="11.85" customHeight="1" x14ac:dyDescent="0.2">
      <c r="A26" s="73"/>
      <c r="B26" s="5"/>
      <c r="C26" s="71"/>
      <c r="D26" s="71"/>
      <c r="E26" s="72"/>
      <c r="F26" s="71"/>
      <c r="G26" s="71"/>
      <c r="H26" s="72"/>
      <c r="I26" s="71"/>
      <c r="J26" s="71"/>
      <c r="K26" s="71"/>
      <c r="L26" s="72"/>
      <c r="M26" s="72"/>
    </row>
    <row r="27" spans="1:23" ht="11.85" customHeight="1" x14ac:dyDescent="0.2">
      <c r="A27" s="73"/>
      <c r="B27" s="5"/>
      <c r="C27" s="71"/>
      <c r="D27" s="71"/>
      <c r="E27" s="72"/>
      <c r="F27" s="71"/>
      <c r="G27" s="71"/>
      <c r="H27" s="72"/>
      <c r="I27" s="71"/>
      <c r="J27" s="71"/>
      <c r="K27" s="71"/>
      <c r="L27" s="72"/>
      <c r="M27" s="72"/>
    </row>
    <row r="28" spans="1:23" ht="11.85" customHeight="1" x14ac:dyDescent="0.2">
      <c r="A28" s="73"/>
      <c r="B28" s="5"/>
      <c r="C28" s="71"/>
      <c r="D28" s="71"/>
      <c r="E28" s="72"/>
      <c r="F28" s="71"/>
      <c r="G28" s="71"/>
      <c r="H28" s="72"/>
      <c r="I28" s="6"/>
      <c r="J28" s="71"/>
      <c r="K28" s="71"/>
      <c r="L28" s="72"/>
      <c r="M28" s="72"/>
    </row>
    <row r="29" spans="1:23" ht="11.85" customHeight="1" x14ac:dyDescent="0.2">
      <c r="A29" s="73"/>
      <c r="B29" s="5"/>
      <c r="C29" s="71"/>
      <c r="D29" s="71"/>
      <c r="E29" s="72"/>
      <c r="F29" s="71"/>
      <c r="G29" s="71"/>
      <c r="H29" s="72"/>
      <c r="I29" s="71"/>
      <c r="J29" s="71"/>
      <c r="K29" s="71"/>
      <c r="L29" s="72"/>
      <c r="M29" s="72"/>
    </row>
    <row r="30" spans="1:23" ht="11.85" customHeight="1" x14ac:dyDescent="0.2">
      <c r="A30" s="73"/>
      <c r="B30" s="4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</row>
    <row r="31" spans="1:23" ht="11.85" customHeight="1" x14ac:dyDescent="0.2">
      <c r="A31" s="73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2"/>
    </row>
    <row r="32" spans="1:23" ht="11.85" customHeight="1" x14ac:dyDescent="0.2">
      <c r="A32" s="73"/>
      <c r="B32" s="5"/>
      <c r="C32" s="71"/>
      <c r="D32" s="71"/>
      <c r="E32" s="72"/>
      <c r="F32" s="71"/>
      <c r="G32" s="71"/>
      <c r="H32" s="72"/>
      <c r="I32" s="71"/>
      <c r="J32" s="71"/>
      <c r="K32" s="71"/>
      <c r="L32" s="72"/>
      <c r="M32" s="72"/>
    </row>
    <row r="33" spans="1:13" ht="11.85" customHeight="1" x14ac:dyDescent="0.2">
      <c r="A33" s="73"/>
      <c r="B33" s="5"/>
      <c r="C33" s="71"/>
      <c r="D33" s="71"/>
      <c r="E33" s="72"/>
      <c r="F33" s="71"/>
      <c r="G33" s="71"/>
      <c r="H33" s="72"/>
      <c r="I33" s="71"/>
      <c r="J33" s="71"/>
      <c r="K33" s="71"/>
      <c r="L33" s="72"/>
      <c r="M33" s="72"/>
    </row>
    <row r="34" spans="1:13" ht="11.85" customHeight="1" x14ac:dyDescent="0.2">
      <c r="A34" s="73"/>
      <c r="B34" s="5"/>
      <c r="C34" s="71"/>
      <c r="D34" s="71"/>
      <c r="E34" s="72"/>
      <c r="F34" s="71"/>
      <c r="G34" s="71"/>
      <c r="H34" s="72"/>
      <c r="I34" s="71"/>
      <c r="J34" s="71"/>
      <c r="K34" s="71"/>
      <c r="L34" s="72"/>
      <c r="M34" s="72"/>
    </row>
    <row r="35" spans="1:13" ht="11.85" customHeight="1" x14ac:dyDescent="0.2">
      <c r="A35" s="73"/>
      <c r="B35" s="5"/>
      <c r="C35" s="71"/>
      <c r="D35" s="71"/>
      <c r="E35" s="72"/>
      <c r="F35" s="71"/>
      <c r="G35" s="71"/>
      <c r="H35" s="72"/>
      <c r="I35" s="71"/>
      <c r="J35" s="71"/>
      <c r="K35" s="71"/>
      <c r="L35" s="72"/>
      <c r="M35" s="72"/>
    </row>
    <row r="36" spans="1:13" ht="11.85" customHeight="1" x14ac:dyDescent="0.2">
      <c r="A36" s="73"/>
      <c r="B36" s="5"/>
      <c r="C36" s="71"/>
      <c r="D36" s="71"/>
      <c r="E36" s="72"/>
      <c r="F36" s="71"/>
      <c r="G36" s="71"/>
      <c r="H36" s="72"/>
      <c r="I36" s="71"/>
      <c r="J36" s="71"/>
      <c r="K36" s="71"/>
      <c r="L36" s="72"/>
      <c r="M36" s="72"/>
    </row>
    <row r="37" spans="1:13" ht="11.85" customHeight="1" x14ac:dyDescent="0.2">
      <c r="A37" s="73"/>
      <c r="B37" s="5"/>
      <c r="C37" s="71"/>
      <c r="D37" s="71"/>
      <c r="E37" s="72"/>
      <c r="F37" s="71"/>
      <c r="G37" s="71"/>
      <c r="H37" s="72"/>
      <c r="I37" s="71"/>
      <c r="J37" s="71"/>
      <c r="K37" s="71"/>
      <c r="L37" s="72"/>
      <c r="M37" s="72"/>
    </row>
    <row r="38" spans="1:13" ht="11.85" customHeight="1" x14ac:dyDescent="0.2">
      <c r="A38" s="73"/>
      <c r="B38" s="4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</row>
    <row r="39" spans="1:13" ht="11.85" customHeight="1" x14ac:dyDescent="0.2">
      <c r="A39" s="73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2"/>
    </row>
    <row r="40" spans="1:13" ht="11.85" customHeight="1" x14ac:dyDescent="0.2">
      <c r="A40" s="73"/>
      <c r="B40" s="5"/>
      <c r="C40" s="71"/>
      <c r="D40" s="71"/>
      <c r="E40" s="72"/>
      <c r="F40" s="71"/>
      <c r="G40" s="71"/>
      <c r="H40" s="72"/>
      <c r="I40" s="71"/>
      <c r="J40" s="71"/>
      <c r="K40" s="71"/>
      <c r="L40" s="72"/>
      <c r="M40" s="72"/>
    </row>
    <row r="41" spans="1:13" ht="11.85" customHeight="1" x14ac:dyDescent="0.2">
      <c r="A41" s="73"/>
      <c r="B41" s="5"/>
      <c r="C41" s="71"/>
      <c r="D41" s="71"/>
      <c r="E41" s="72"/>
      <c r="F41" s="71"/>
      <c r="G41" s="71"/>
      <c r="H41" s="72"/>
      <c r="I41" s="71"/>
      <c r="J41" s="71"/>
      <c r="K41" s="71"/>
      <c r="L41" s="72"/>
      <c r="M41" s="72"/>
    </row>
    <row r="42" spans="1:13" ht="11.85" customHeight="1" x14ac:dyDescent="0.2">
      <c r="A42" s="73"/>
      <c r="B42" s="5"/>
      <c r="C42" s="71"/>
      <c r="D42" s="71"/>
      <c r="E42" s="72"/>
      <c r="F42" s="71"/>
      <c r="G42" s="71"/>
      <c r="H42" s="72"/>
      <c r="I42" s="71"/>
      <c r="J42" s="71"/>
      <c r="K42" s="71"/>
      <c r="L42" s="72"/>
      <c r="M42" s="72"/>
    </row>
    <row r="43" spans="1:13" ht="11.85" customHeight="1" x14ac:dyDescent="0.2">
      <c r="A43" s="73"/>
      <c r="B43" s="5"/>
      <c r="C43" s="71"/>
      <c r="D43" s="71"/>
      <c r="E43" s="72"/>
      <c r="F43" s="71"/>
      <c r="G43" s="71"/>
      <c r="H43" s="72"/>
      <c r="I43" s="71"/>
      <c r="J43" s="71"/>
      <c r="K43" s="71"/>
      <c r="L43" s="72"/>
      <c r="M43" s="72"/>
    </row>
    <row r="44" spans="1:13" ht="11.85" customHeight="1" x14ac:dyDescent="0.2">
      <c r="A44" s="73"/>
      <c r="B44" s="5"/>
      <c r="C44" s="71"/>
      <c r="D44" s="71"/>
      <c r="E44" s="72"/>
      <c r="F44" s="71"/>
      <c r="G44" s="71"/>
      <c r="H44" s="72"/>
      <c r="I44" s="71"/>
      <c r="J44" s="71"/>
      <c r="K44" s="71"/>
      <c r="L44" s="72"/>
      <c r="M44" s="72"/>
    </row>
    <row r="45" spans="1:13" ht="11.85" customHeight="1" x14ac:dyDescent="0.2">
      <c r="A45" s="73"/>
      <c r="B45" s="5"/>
      <c r="C45" s="71"/>
      <c r="D45" s="71"/>
      <c r="E45" s="72"/>
      <c r="F45" s="71"/>
      <c r="G45" s="71"/>
      <c r="H45" s="72"/>
      <c r="I45" s="71"/>
      <c r="J45" s="71"/>
      <c r="K45" s="71"/>
      <c r="L45" s="72"/>
      <c r="M45" s="72"/>
    </row>
    <row r="46" spans="1:13" ht="11.85" customHeight="1" x14ac:dyDescent="0.2">
      <c r="A46" s="73"/>
      <c r="B46" s="5"/>
      <c r="C46" s="71"/>
      <c r="D46" s="71"/>
      <c r="E46" s="72"/>
      <c r="F46" s="71"/>
      <c r="G46" s="71"/>
      <c r="H46" s="72"/>
      <c r="I46" s="71"/>
      <c r="J46" s="71"/>
      <c r="K46" s="71"/>
      <c r="L46" s="72"/>
      <c r="M46" s="72"/>
    </row>
    <row r="47" spans="1:13" ht="11.85" customHeight="1" x14ac:dyDescent="0.2">
      <c r="A47" s="73"/>
      <c r="B47" s="4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</row>
    <row r="48" spans="1:13" ht="11.85" customHeight="1" x14ac:dyDescent="0.2">
      <c r="A48" s="73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2"/>
    </row>
    <row r="49" spans="1:13" ht="11.85" customHeight="1" x14ac:dyDescent="0.2">
      <c r="A49" s="73"/>
      <c r="B49" s="5"/>
      <c r="C49" s="71"/>
      <c r="D49" s="71"/>
      <c r="E49" s="72"/>
      <c r="F49" s="71"/>
      <c r="G49" s="71"/>
      <c r="H49" s="72"/>
      <c r="I49" s="71"/>
      <c r="J49" s="71"/>
      <c r="K49" s="71"/>
      <c r="L49" s="72"/>
      <c r="M49" s="72"/>
    </row>
    <row r="50" spans="1:13" ht="11.85" customHeight="1" x14ac:dyDescent="0.2">
      <c r="A50" s="73"/>
      <c r="B50" s="5"/>
      <c r="C50" s="71"/>
      <c r="D50" s="71"/>
      <c r="E50" s="72"/>
      <c r="F50" s="71"/>
      <c r="G50" s="71"/>
      <c r="H50" s="72"/>
      <c r="I50" s="71"/>
      <c r="J50" s="71"/>
      <c r="K50" s="71"/>
      <c r="L50" s="72"/>
      <c r="M50" s="72"/>
    </row>
    <row r="51" spans="1:13" ht="11.85" customHeight="1" x14ac:dyDescent="0.2">
      <c r="A51" s="73"/>
      <c r="B51" s="5"/>
      <c r="C51" s="71"/>
      <c r="D51" s="71"/>
      <c r="E51" s="72"/>
      <c r="F51" s="71"/>
      <c r="G51" s="71"/>
      <c r="H51" s="72"/>
      <c r="I51" s="71"/>
      <c r="J51" s="71"/>
      <c r="K51" s="71"/>
      <c r="L51" s="72"/>
      <c r="M51" s="72"/>
    </row>
    <row r="52" spans="1:13" ht="11.85" customHeight="1" x14ac:dyDescent="0.2">
      <c r="A52" s="73"/>
      <c r="B52" s="5"/>
      <c r="C52" s="71"/>
      <c r="D52" s="71"/>
      <c r="E52" s="72"/>
      <c r="F52" s="71"/>
      <c r="G52" s="71"/>
      <c r="H52" s="72"/>
      <c r="I52" s="71"/>
      <c r="J52" s="71"/>
      <c r="K52" s="71"/>
      <c r="L52" s="72"/>
      <c r="M52" s="72"/>
    </row>
    <row r="53" spans="1:13" ht="11.85" customHeight="1" x14ac:dyDescent="0.2">
      <c r="A53" s="73"/>
      <c r="B53" s="5"/>
      <c r="C53" s="71"/>
      <c r="D53" s="71"/>
      <c r="E53" s="72"/>
      <c r="F53" s="71"/>
      <c r="G53" s="71"/>
      <c r="H53" s="72"/>
      <c r="I53" s="71"/>
      <c r="J53" s="71"/>
      <c r="K53" s="71"/>
      <c r="L53" s="72"/>
      <c r="M53" s="72"/>
    </row>
    <row r="54" spans="1:13" ht="11.85" customHeight="1" x14ac:dyDescent="0.2">
      <c r="A54" s="73"/>
      <c r="B54" s="5"/>
      <c r="C54" s="71"/>
      <c r="D54" s="71"/>
      <c r="E54" s="72"/>
      <c r="F54" s="71"/>
      <c r="G54" s="71"/>
      <c r="H54" s="72"/>
      <c r="I54" s="71"/>
      <c r="J54" s="71"/>
      <c r="K54" s="71"/>
      <c r="L54" s="72"/>
      <c r="M54" s="72"/>
    </row>
    <row r="55" spans="1:13" ht="11.85" customHeight="1" x14ac:dyDescent="0.2">
      <c r="A55" s="73"/>
      <c r="B55" s="4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</row>
    <row r="56" spans="1:13" ht="11.85" customHeight="1" x14ac:dyDescent="0.2">
      <c r="A56" s="73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2"/>
    </row>
    <row r="57" spans="1:13" ht="11.85" customHeight="1" x14ac:dyDescent="0.2">
      <c r="A57" s="73"/>
      <c r="B57" s="5"/>
      <c r="C57" s="71"/>
      <c r="D57" s="71"/>
      <c r="E57" s="72"/>
      <c r="F57" s="71"/>
      <c r="G57" s="71"/>
      <c r="H57" s="72"/>
      <c r="I57" s="71"/>
      <c r="J57" s="71"/>
      <c r="K57" s="71"/>
      <c r="L57" s="72"/>
      <c r="M57" s="72"/>
    </row>
    <row r="58" spans="1:13" ht="11.85" customHeight="1" x14ac:dyDescent="0.2">
      <c r="A58" s="73"/>
      <c r="B58" s="5"/>
      <c r="C58" s="71"/>
      <c r="D58" s="71"/>
      <c r="E58" s="72"/>
      <c r="F58" s="71"/>
      <c r="G58" s="71"/>
      <c r="H58" s="72"/>
      <c r="I58" s="71"/>
      <c r="J58" s="71"/>
      <c r="K58" s="71"/>
      <c r="L58" s="72"/>
      <c r="M58" s="72"/>
    </row>
    <row r="59" spans="1:13" ht="11.85" customHeight="1" x14ac:dyDescent="0.2">
      <c r="A59" s="73"/>
      <c r="B59" s="5"/>
      <c r="C59" s="71"/>
      <c r="D59" s="71"/>
      <c r="E59" s="72"/>
      <c r="F59" s="71"/>
      <c r="G59" s="71"/>
      <c r="H59" s="72"/>
      <c r="I59" s="6"/>
      <c r="J59" s="71"/>
      <c r="K59" s="71"/>
      <c r="L59" s="72"/>
      <c r="M59" s="72"/>
    </row>
    <row r="60" spans="1:13" ht="11.85" customHeight="1" x14ac:dyDescent="0.2">
      <c r="A60" s="73"/>
      <c r="B60" s="5"/>
      <c r="C60" s="71"/>
      <c r="D60" s="71"/>
      <c r="E60" s="72"/>
      <c r="F60" s="71"/>
      <c r="G60" s="71"/>
      <c r="H60" s="72"/>
      <c r="I60" s="71"/>
      <c r="J60" s="71"/>
      <c r="K60" s="71"/>
      <c r="L60" s="72"/>
      <c r="M60" s="72"/>
    </row>
    <row r="61" spans="1:13" ht="11.85" customHeight="1" x14ac:dyDescent="0.2">
      <c r="A61" s="73"/>
      <c r="B61" s="4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</row>
    <row r="62" spans="1:13" ht="11.85" customHeight="1" x14ac:dyDescent="0.2">
      <c r="A62" s="73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2"/>
    </row>
    <row r="63" spans="1:13" ht="11.85" customHeight="1" x14ac:dyDescent="0.2">
      <c r="A63" s="73"/>
      <c r="B63" s="5"/>
      <c r="C63" s="71"/>
      <c r="D63" s="71"/>
      <c r="E63" s="71"/>
      <c r="F63" s="71"/>
      <c r="G63" s="71"/>
      <c r="H63" s="71"/>
      <c r="I63" s="74"/>
      <c r="J63" s="71"/>
      <c r="K63" s="71"/>
      <c r="L63" s="72"/>
      <c r="M63" s="72"/>
    </row>
    <row r="64" spans="1:13" ht="11.85" customHeight="1" x14ac:dyDescent="0.2">
      <c r="A64" s="73"/>
      <c r="B64" s="5"/>
      <c r="C64" s="71"/>
      <c r="D64" s="71"/>
      <c r="E64" s="71"/>
      <c r="F64" s="71"/>
      <c r="G64" s="71"/>
      <c r="H64" s="71"/>
      <c r="I64" s="74"/>
      <c r="J64" s="71"/>
      <c r="K64" s="71"/>
      <c r="L64" s="72"/>
      <c r="M64" s="72"/>
    </row>
    <row r="65" spans="1:13" ht="11.85" customHeight="1" x14ac:dyDescent="0.2">
      <c r="A65" s="73"/>
      <c r="B65" s="4"/>
      <c r="C65" s="72"/>
      <c r="D65" s="72"/>
      <c r="E65" s="72"/>
      <c r="F65" s="72"/>
      <c r="G65" s="72"/>
      <c r="H65" s="72"/>
      <c r="I65" s="6"/>
      <c r="J65" s="72"/>
      <c r="K65" s="72"/>
      <c r="L65" s="72"/>
      <c r="M65" s="72"/>
    </row>
    <row r="66" spans="1:13" ht="11.85" customHeight="1" x14ac:dyDescent="0.2">
      <c r="A66" s="69"/>
      <c r="B66" s="69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</row>
    <row r="67" spans="1:13" ht="11.85" customHeight="1" x14ac:dyDescent="0.2">
      <c r="A67" s="73"/>
      <c r="B67" s="4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</row>
  </sheetData>
  <mergeCells count="8">
    <mergeCell ref="E10:G10"/>
    <mergeCell ref="L10:N10"/>
    <mergeCell ref="A4:B4"/>
    <mergeCell ref="C4:E4"/>
    <mergeCell ref="A5:B5"/>
    <mergeCell ref="C5:E5"/>
    <mergeCell ref="A6:B6"/>
    <mergeCell ref="C6:E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W67"/>
  <sheetViews>
    <sheetView workbookViewId="0">
      <selection sqref="A1:P20"/>
    </sheetView>
  </sheetViews>
  <sheetFormatPr defaultColWidth="12.5" defaultRowHeight="11.25" x14ac:dyDescent="0.2"/>
  <cols>
    <col min="1" max="1" width="4.625" style="1" customWidth="1"/>
    <col min="2" max="2" width="17.375" style="1" customWidth="1"/>
    <col min="3" max="4" width="8.625" style="2" customWidth="1"/>
    <col min="5" max="7" width="9.375" style="2" customWidth="1"/>
    <col min="8" max="14" width="8.625" style="2" customWidth="1"/>
    <col min="15" max="16" width="6.75" style="2" customWidth="1"/>
    <col min="17" max="19" width="6.625" style="2" customWidth="1"/>
    <col min="20" max="16384" width="12.5" style="1"/>
  </cols>
  <sheetData>
    <row r="1" spans="1:23" ht="11.85" customHeight="1" x14ac:dyDescent="0.2">
      <c r="A1" s="3" t="s">
        <v>154</v>
      </c>
      <c r="P1" s="4"/>
    </row>
    <row r="2" spans="1:23" ht="11.85" customHeight="1" x14ac:dyDescent="0.2">
      <c r="A2" s="3" t="s">
        <v>114</v>
      </c>
      <c r="B2" s="5"/>
      <c r="P2" s="4"/>
    </row>
    <row r="3" spans="1:23" ht="11.85" customHeight="1" x14ac:dyDescent="0.2">
      <c r="S3" s="6"/>
    </row>
    <row r="4" spans="1:23" ht="11.85" customHeight="1" x14ac:dyDescent="0.2">
      <c r="A4" s="76" t="s">
        <v>2</v>
      </c>
      <c r="B4" s="76"/>
      <c r="C4" s="77" t="s">
        <v>115</v>
      </c>
      <c r="D4" s="77"/>
      <c r="E4" s="77"/>
      <c r="G4" s="7"/>
      <c r="H4" s="8"/>
      <c r="I4" s="9" t="s">
        <v>4</v>
      </c>
      <c r="J4" s="9" t="s">
        <v>5</v>
      </c>
      <c r="K4" s="10"/>
      <c r="N4" s="11"/>
      <c r="S4" s="1"/>
    </row>
    <row r="5" spans="1:23" ht="11.85" customHeight="1" x14ac:dyDescent="0.2">
      <c r="A5" s="76" t="s">
        <v>6</v>
      </c>
      <c r="B5" s="76"/>
      <c r="C5" s="78" t="s">
        <v>116</v>
      </c>
      <c r="D5" s="78"/>
      <c r="E5" s="78"/>
      <c r="G5" s="12" t="s">
        <v>8</v>
      </c>
      <c r="H5" s="13"/>
      <c r="I5" s="14" t="s">
        <v>9</v>
      </c>
      <c r="J5" s="14" t="s">
        <v>9</v>
      </c>
      <c r="K5" s="15" t="s">
        <v>10</v>
      </c>
      <c r="M5" s="11"/>
      <c r="S5" s="1"/>
    </row>
    <row r="6" spans="1:23" ht="11.85" customHeight="1" x14ac:dyDescent="0.2">
      <c r="A6" s="76" t="s">
        <v>11</v>
      </c>
      <c r="B6" s="76"/>
      <c r="C6" s="78" t="s">
        <v>117</v>
      </c>
      <c r="D6" s="78"/>
      <c r="E6" s="78"/>
      <c r="G6" s="16" t="s">
        <v>13</v>
      </c>
      <c r="H6" s="17"/>
      <c r="I6" s="18">
        <v>1737</v>
      </c>
      <c r="J6" s="18">
        <v>2393</v>
      </c>
      <c r="K6" s="19">
        <f>SUM(I6:J6)</f>
        <v>4130</v>
      </c>
      <c r="R6" s="1"/>
      <c r="S6" s="1"/>
    </row>
    <row r="7" spans="1:23" ht="11.85" customHeight="1" x14ac:dyDescent="0.2">
      <c r="A7" s="5"/>
      <c r="B7" s="20"/>
      <c r="C7" s="21"/>
      <c r="D7" s="22"/>
      <c r="E7" s="22"/>
      <c r="G7" s="23"/>
      <c r="H7" s="13"/>
      <c r="I7" s="24"/>
      <c r="J7" s="24"/>
      <c r="K7" s="25"/>
      <c r="R7" s="1"/>
      <c r="S7" s="1"/>
    </row>
    <row r="8" spans="1:23" ht="11.85" customHeight="1" x14ac:dyDescent="0.2">
      <c r="C8" s="26"/>
      <c r="D8" s="13"/>
      <c r="K8" s="27"/>
      <c r="P8" s="1"/>
      <c r="Q8" s="1"/>
      <c r="R8" s="1"/>
      <c r="S8" s="1"/>
    </row>
    <row r="9" spans="1:23" ht="11.85" customHeight="1" x14ac:dyDescent="0.2">
      <c r="A9" s="28"/>
      <c r="B9" s="29"/>
      <c r="C9" s="30"/>
      <c r="D9" s="30"/>
      <c r="E9" s="30"/>
      <c r="F9" s="30"/>
      <c r="G9" s="30"/>
      <c r="H9" s="30"/>
      <c r="I9" s="30"/>
      <c r="J9" s="30"/>
      <c r="K9" s="31" t="s">
        <v>14</v>
      </c>
      <c r="L9" s="32"/>
      <c r="M9" s="33"/>
      <c r="N9" s="33"/>
      <c r="O9" s="30"/>
      <c r="P9" s="34"/>
      <c r="Q9" s="1"/>
      <c r="R9" s="1"/>
      <c r="S9" s="1"/>
    </row>
    <row r="10" spans="1:23" ht="11.85" customHeight="1" x14ac:dyDescent="0.2">
      <c r="A10" s="35"/>
      <c r="B10" s="36"/>
      <c r="C10" s="14" t="s">
        <v>15</v>
      </c>
      <c r="D10" s="14" t="s">
        <v>15</v>
      </c>
      <c r="E10" s="75" t="s">
        <v>16</v>
      </c>
      <c r="F10" s="75"/>
      <c r="G10" s="75"/>
      <c r="H10" s="37" t="s">
        <v>17</v>
      </c>
      <c r="I10" s="38"/>
      <c r="J10" s="38"/>
      <c r="K10" s="14" t="s">
        <v>18</v>
      </c>
      <c r="L10" s="75" t="s">
        <v>19</v>
      </c>
      <c r="M10" s="75"/>
      <c r="N10" s="75"/>
      <c r="O10" s="13"/>
      <c r="P10" s="39"/>
      <c r="Q10" s="1"/>
      <c r="R10" s="1"/>
      <c r="S10" s="1"/>
    </row>
    <row r="11" spans="1:23" ht="11.85" customHeight="1" x14ac:dyDescent="0.2">
      <c r="A11" s="40" t="s">
        <v>20</v>
      </c>
      <c r="B11" s="36"/>
      <c r="C11" s="14" t="s">
        <v>21</v>
      </c>
      <c r="D11" s="14" t="s">
        <v>22</v>
      </c>
      <c r="E11" s="14" t="s">
        <v>4</v>
      </c>
      <c r="F11" s="14" t="s">
        <v>5</v>
      </c>
      <c r="G11" s="13"/>
      <c r="H11" s="14" t="s">
        <v>4</v>
      </c>
      <c r="I11" s="14" t="s">
        <v>5</v>
      </c>
      <c r="J11" s="13"/>
      <c r="K11" s="14" t="s">
        <v>23</v>
      </c>
      <c r="L11" s="14" t="s">
        <v>4</v>
      </c>
      <c r="M11" s="14" t="s">
        <v>5</v>
      </c>
      <c r="N11" s="13"/>
      <c r="O11" s="13"/>
      <c r="P11" s="39"/>
      <c r="Q11" s="1"/>
      <c r="R11" s="1"/>
      <c r="S11" s="1"/>
      <c r="V11" s="4"/>
      <c r="W11" s="4"/>
    </row>
    <row r="12" spans="1:23" ht="11.85" customHeight="1" x14ac:dyDescent="0.2">
      <c r="A12" s="41" t="s">
        <v>24</v>
      </c>
      <c r="B12" s="42"/>
      <c r="C12" s="43" t="s">
        <v>25</v>
      </c>
      <c r="D12" s="43" t="s">
        <v>25</v>
      </c>
      <c r="E12" s="43" t="s">
        <v>9</v>
      </c>
      <c r="F12" s="43" t="s">
        <v>9</v>
      </c>
      <c r="G12" s="43" t="s">
        <v>10</v>
      </c>
      <c r="H12" s="43" t="s">
        <v>9</v>
      </c>
      <c r="I12" s="43" t="s">
        <v>9</v>
      </c>
      <c r="J12" s="43" t="s">
        <v>10</v>
      </c>
      <c r="K12" s="43" t="s">
        <v>26</v>
      </c>
      <c r="L12" s="43" t="s">
        <v>9</v>
      </c>
      <c r="M12" s="43" t="s">
        <v>9</v>
      </c>
      <c r="N12" s="44" t="s">
        <v>10</v>
      </c>
      <c r="O12" s="44" t="s">
        <v>27</v>
      </c>
      <c r="P12" s="45" t="s">
        <v>28</v>
      </c>
      <c r="Q12" s="1"/>
      <c r="R12" s="1"/>
      <c r="S12" s="1"/>
      <c r="V12" s="4"/>
      <c r="W12" s="4"/>
    </row>
    <row r="13" spans="1:23" s="46" customFormat="1" ht="27.95" customHeight="1" x14ac:dyDescent="0.15">
      <c r="A13" s="49" t="s">
        <v>29</v>
      </c>
      <c r="B13" s="50" t="s">
        <v>30</v>
      </c>
      <c r="C13" s="51">
        <v>165</v>
      </c>
      <c r="D13" s="51">
        <v>674</v>
      </c>
      <c r="E13" s="51">
        <v>3883</v>
      </c>
      <c r="F13" s="51">
        <v>6320</v>
      </c>
      <c r="G13" s="52">
        <f t="shared" ref="G13:G19" si="0">SUM(E13:F13)</f>
        <v>10203</v>
      </c>
      <c r="H13" s="51">
        <v>216212</v>
      </c>
      <c r="I13" s="51">
        <v>350445</v>
      </c>
      <c r="J13" s="52">
        <f t="shared" ref="J13:J19" si="1">SUM(H13:I13)</f>
        <v>566657</v>
      </c>
      <c r="K13" s="51">
        <v>12194</v>
      </c>
      <c r="L13" s="51">
        <v>10619</v>
      </c>
      <c r="M13" s="51">
        <v>18399</v>
      </c>
      <c r="N13" s="53">
        <f t="shared" ref="N13:N19" si="2">SUM(L13:M13)</f>
        <v>29018</v>
      </c>
      <c r="O13" s="54">
        <f t="shared" ref="O13:O19" si="3">ROUND(N13/30,1)</f>
        <v>967.3</v>
      </c>
      <c r="P13" s="54">
        <f t="shared" ref="P13:P19" si="4">ROUND(J13/480,1)</f>
        <v>1180.5</v>
      </c>
      <c r="Q13" s="47"/>
      <c r="R13" s="47"/>
      <c r="S13" s="47"/>
      <c r="V13" s="55"/>
      <c r="W13" s="55"/>
    </row>
    <row r="14" spans="1:23" s="46" customFormat="1" ht="27.95" customHeight="1" x14ac:dyDescent="0.15">
      <c r="A14" s="49" t="s">
        <v>31</v>
      </c>
      <c r="B14" s="56" t="s">
        <v>32</v>
      </c>
      <c r="C14" s="51">
        <v>105</v>
      </c>
      <c r="D14" s="51">
        <v>272</v>
      </c>
      <c r="E14" s="51">
        <v>889</v>
      </c>
      <c r="F14" s="51">
        <v>1683</v>
      </c>
      <c r="G14" s="52">
        <f t="shared" si="0"/>
        <v>2572</v>
      </c>
      <c r="H14" s="51">
        <v>43342</v>
      </c>
      <c r="I14" s="51">
        <v>76524</v>
      </c>
      <c r="J14" s="52">
        <f t="shared" si="1"/>
        <v>119866</v>
      </c>
      <c r="K14" s="51">
        <v>117226</v>
      </c>
      <c r="L14" s="51">
        <v>2365</v>
      </c>
      <c r="M14" s="51">
        <v>4220</v>
      </c>
      <c r="N14" s="53">
        <f t="shared" si="2"/>
        <v>6585</v>
      </c>
      <c r="O14" s="54">
        <f t="shared" si="3"/>
        <v>219.5</v>
      </c>
      <c r="P14" s="54">
        <f t="shared" si="4"/>
        <v>249.7</v>
      </c>
      <c r="Q14" s="47"/>
      <c r="R14" s="47"/>
      <c r="S14" s="47"/>
      <c r="V14" s="55"/>
      <c r="W14" s="55"/>
    </row>
    <row r="15" spans="1:23" s="46" customFormat="1" ht="27.95" customHeight="1" x14ac:dyDescent="0.15">
      <c r="A15" s="49" t="s">
        <v>33</v>
      </c>
      <c r="B15" s="56" t="s">
        <v>34</v>
      </c>
      <c r="C15" s="51">
        <v>21</v>
      </c>
      <c r="D15" s="51">
        <v>113</v>
      </c>
      <c r="E15" s="51">
        <v>226</v>
      </c>
      <c r="F15" s="51">
        <v>301</v>
      </c>
      <c r="G15" s="52">
        <f t="shared" si="0"/>
        <v>527</v>
      </c>
      <c r="H15" s="51">
        <v>4472</v>
      </c>
      <c r="I15" s="51">
        <v>5331</v>
      </c>
      <c r="J15" s="52">
        <f t="shared" si="1"/>
        <v>9803</v>
      </c>
      <c r="K15" s="51">
        <v>9803</v>
      </c>
      <c r="L15" s="51">
        <v>250</v>
      </c>
      <c r="M15" s="51">
        <v>262</v>
      </c>
      <c r="N15" s="53">
        <f t="shared" si="2"/>
        <v>512</v>
      </c>
      <c r="O15" s="54">
        <f t="shared" si="3"/>
        <v>17.100000000000001</v>
      </c>
      <c r="P15" s="54">
        <f t="shared" si="4"/>
        <v>20.399999999999999</v>
      </c>
      <c r="Q15" s="47"/>
      <c r="R15" s="47"/>
      <c r="S15" s="47"/>
      <c r="V15" s="55"/>
      <c r="W15" s="55"/>
    </row>
    <row r="16" spans="1:23" s="46" customFormat="1" ht="27.95" customHeight="1" x14ac:dyDescent="0.15">
      <c r="A16" s="49" t="s">
        <v>35</v>
      </c>
      <c r="B16" s="50" t="s">
        <v>36</v>
      </c>
      <c r="C16" s="51">
        <v>36</v>
      </c>
      <c r="D16" s="51">
        <v>130</v>
      </c>
      <c r="E16" s="51">
        <v>409</v>
      </c>
      <c r="F16" s="51">
        <v>618</v>
      </c>
      <c r="G16" s="52">
        <f t="shared" si="0"/>
        <v>1027</v>
      </c>
      <c r="H16" s="51">
        <v>36026</v>
      </c>
      <c r="I16" s="51">
        <v>55091</v>
      </c>
      <c r="J16" s="52">
        <f t="shared" si="1"/>
        <v>91117</v>
      </c>
      <c r="K16" s="51">
        <v>91117</v>
      </c>
      <c r="L16" s="51">
        <v>1239</v>
      </c>
      <c r="M16" s="51">
        <v>1934</v>
      </c>
      <c r="N16" s="53">
        <f t="shared" si="2"/>
        <v>3173</v>
      </c>
      <c r="O16" s="54">
        <f t="shared" si="3"/>
        <v>105.8</v>
      </c>
      <c r="P16" s="54">
        <f t="shared" si="4"/>
        <v>189.8</v>
      </c>
      <c r="Q16" s="47"/>
      <c r="R16" s="47"/>
      <c r="S16" s="47"/>
      <c r="V16" s="55"/>
      <c r="W16" s="55"/>
    </row>
    <row r="17" spans="1:23" s="46" customFormat="1" ht="27.95" customHeight="1" x14ac:dyDescent="0.15">
      <c r="A17" s="49" t="s">
        <v>37</v>
      </c>
      <c r="B17" s="56" t="s">
        <v>38</v>
      </c>
      <c r="C17" s="51">
        <v>3</v>
      </c>
      <c r="D17" s="51">
        <v>42</v>
      </c>
      <c r="E17" s="51">
        <v>139</v>
      </c>
      <c r="F17" s="51">
        <v>268</v>
      </c>
      <c r="G17" s="52">
        <f t="shared" si="0"/>
        <v>407</v>
      </c>
      <c r="H17" s="51">
        <v>6178</v>
      </c>
      <c r="I17" s="51">
        <v>11563</v>
      </c>
      <c r="J17" s="52">
        <f t="shared" si="1"/>
        <v>17741</v>
      </c>
      <c r="K17" s="51">
        <v>0</v>
      </c>
      <c r="L17" s="51">
        <v>351</v>
      </c>
      <c r="M17" s="51">
        <v>657</v>
      </c>
      <c r="N17" s="53">
        <f t="shared" si="2"/>
        <v>1008</v>
      </c>
      <c r="O17" s="54">
        <f t="shared" si="3"/>
        <v>33.6</v>
      </c>
      <c r="P17" s="54">
        <f t="shared" si="4"/>
        <v>37</v>
      </c>
      <c r="Q17" s="47"/>
      <c r="R17" s="47"/>
      <c r="S17" s="47"/>
      <c r="V17" s="55"/>
      <c r="W17" s="55"/>
    </row>
    <row r="18" spans="1:23" s="46" customFormat="1" ht="27.95" customHeight="1" x14ac:dyDescent="0.15">
      <c r="A18" s="48">
        <v>1.6</v>
      </c>
      <c r="B18" s="50" t="s">
        <v>39</v>
      </c>
      <c r="C18" s="51">
        <v>5</v>
      </c>
      <c r="D18" s="51">
        <v>20</v>
      </c>
      <c r="E18" s="51">
        <v>89</v>
      </c>
      <c r="F18" s="51">
        <v>233</v>
      </c>
      <c r="G18" s="52">
        <f t="shared" si="0"/>
        <v>322</v>
      </c>
      <c r="H18" s="51">
        <v>3691</v>
      </c>
      <c r="I18" s="51">
        <v>10234</v>
      </c>
      <c r="J18" s="52">
        <f t="shared" si="1"/>
        <v>13925</v>
      </c>
      <c r="K18" s="57"/>
      <c r="L18" s="51">
        <v>207</v>
      </c>
      <c r="M18" s="51">
        <v>576</v>
      </c>
      <c r="N18" s="53">
        <f t="shared" si="2"/>
        <v>783</v>
      </c>
      <c r="O18" s="54">
        <f t="shared" si="3"/>
        <v>26.1</v>
      </c>
      <c r="P18" s="54">
        <f t="shared" si="4"/>
        <v>29</v>
      </c>
      <c r="Q18" s="47"/>
      <c r="R18" s="47"/>
      <c r="S18" s="47"/>
      <c r="V18" s="55"/>
      <c r="W18" s="55"/>
    </row>
    <row r="19" spans="1:23" s="46" customFormat="1" ht="27.95" customHeight="1" x14ac:dyDescent="0.15">
      <c r="A19" s="58">
        <v>1.7</v>
      </c>
      <c r="B19" s="59" t="s">
        <v>40</v>
      </c>
      <c r="C19" s="60">
        <v>0</v>
      </c>
      <c r="D19" s="60">
        <v>0</v>
      </c>
      <c r="E19" s="60">
        <v>0</v>
      </c>
      <c r="F19" s="60">
        <v>0</v>
      </c>
      <c r="G19" s="61">
        <f t="shared" si="0"/>
        <v>0</v>
      </c>
      <c r="H19" s="60">
        <v>0</v>
      </c>
      <c r="I19" s="60">
        <v>0</v>
      </c>
      <c r="J19" s="61">
        <f t="shared" si="1"/>
        <v>0</v>
      </c>
      <c r="K19" s="62"/>
      <c r="L19" s="60">
        <v>0</v>
      </c>
      <c r="M19" s="60">
        <v>0</v>
      </c>
      <c r="N19" s="63">
        <f t="shared" si="2"/>
        <v>0</v>
      </c>
      <c r="O19" s="64">
        <f t="shared" si="3"/>
        <v>0</v>
      </c>
      <c r="P19" s="64">
        <f t="shared" si="4"/>
        <v>0</v>
      </c>
      <c r="Q19" s="47"/>
      <c r="R19" s="47"/>
      <c r="S19" s="47"/>
      <c r="V19" s="55"/>
      <c r="W19" s="55"/>
    </row>
    <row r="20" spans="1:23" s="46" customFormat="1" ht="27.95" customHeight="1" x14ac:dyDescent="0.15">
      <c r="A20" s="49" t="s">
        <v>41</v>
      </c>
      <c r="B20" s="65" t="s">
        <v>10</v>
      </c>
      <c r="C20" s="52">
        <f t="shared" ref="C20:P20" si="5">SUM(C13:C19)</f>
        <v>335</v>
      </c>
      <c r="D20" s="52">
        <f t="shared" si="5"/>
        <v>1251</v>
      </c>
      <c r="E20" s="52">
        <f t="shared" si="5"/>
        <v>5635</v>
      </c>
      <c r="F20" s="52">
        <f t="shared" si="5"/>
        <v>9423</v>
      </c>
      <c r="G20" s="52">
        <f t="shared" si="5"/>
        <v>15058</v>
      </c>
      <c r="H20" s="52">
        <f t="shared" si="5"/>
        <v>309921</v>
      </c>
      <c r="I20" s="52">
        <f t="shared" si="5"/>
        <v>509188</v>
      </c>
      <c r="J20" s="52">
        <f t="shared" si="5"/>
        <v>819109</v>
      </c>
      <c r="K20" s="52">
        <f t="shared" si="5"/>
        <v>230340</v>
      </c>
      <c r="L20" s="52">
        <f t="shared" si="5"/>
        <v>15031</v>
      </c>
      <c r="M20" s="52">
        <f t="shared" si="5"/>
        <v>26048</v>
      </c>
      <c r="N20" s="53">
        <f t="shared" si="5"/>
        <v>41079</v>
      </c>
      <c r="O20" s="66">
        <f t="shared" si="5"/>
        <v>1369.3999999999996</v>
      </c>
      <c r="P20" s="66">
        <f t="shared" si="5"/>
        <v>1706.4</v>
      </c>
      <c r="Q20" s="47"/>
      <c r="R20" s="47"/>
      <c r="S20" s="47"/>
      <c r="V20" s="55"/>
      <c r="W20" s="55"/>
    </row>
    <row r="21" spans="1:23" ht="11.85" customHeight="1" x14ac:dyDescent="0.2">
      <c r="A21" s="67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S21" s="1"/>
    </row>
    <row r="22" spans="1:23" ht="11.85" customHeight="1" x14ac:dyDescent="0.2">
      <c r="A22" s="68"/>
      <c r="B22" s="69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</row>
    <row r="23" spans="1:23" ht="11.85" customHeight="1" x14ac:dyDescent="0.2">
      <c r="A23" s="67"/>
      <c r="B23" s="5"/>
      <c r="C23" s="71"/>
      <c r="D23" s="71"/>
      <c r="E23" s="72"/>
      <c r="F23" s="71"/>
      <c r="G23" s="71"/>
      <c r="H23" s="72"/>
      <c r="I23" s="71"/>
      <c r="J23" s="71"/>
      <c r="K23" s="71"/>
      <c r="L23" s="72"/>
      <c r="M23" s="72"/>
    </row>
    <row r="24" spans="1:23" ht="11.85" customHeight="1" x14ac:dyDescent="0.2">
      <c r="A24" s="67"/>
      <c r="B24" s="5"/>
      <c r="C24" s="71"/>
      <c r="D24" s="71"/>
      <c r="E24" s="72"/>
      <c r="F24" s="71"/>
      <c r="G24" s="71"/>
      <c r="H24" s="72"/>
      <c r="I24" s="71"/>
      <c r="J24" s="71"/>
      <c r="K24" s="71"/>
      <c r="L24" s="72"/>
      <c r="M24" s="72"/>
    </row>
    <row r="25" spans="1:23" ht="11.85" customHeight="1" x14ac:dyDescent="0.2">
      <c r="A25" s="67"/>
      <c r="B25" s="5"/>
      <c r="C25" s="71"/>
      <c r="D25" s="71"/>
      <c r="E25" s="72"/>
      <c r="F25" s="71"/>
      <c r="G25" s="71"/>
      <c r="H25" s="72"/>
      <c r="I25" s="71"/>
      <c r="J25" s="71"/>
      <c r="K25" s="71"/>
      <c r="L25" s="72"/>
      <c r="M25" s="72"/>
    </row>
    <row r="26" spans="1:23" ht="11.85" customHeight="1" x14ac:dyDescent="0.2">
      <c r="A26" s="73"/>
      <c r="B26" s="5"/>
      <c r="C26" s="71"/>
      <c r="D26" s="71"/>
      <c r="E26" s="72"/>
      <c r="F26" s="71"/>
      <c r="G26" s="71"/>
      <c r="H26" s="72"/>
      <c r="I26" s="71"/>
      <c r="J26" s="71"/>
      <c r="K26" s="71"/>
      <c r="L26" s="72"/>
      <c r="M26" s="72"/>
    </row>
    <row r="27" spans="1:23" ht="11.85" customHeight="1" x14ac:dyDescent="0.2">
      <c r="A27" s="73"/>
      <c r="B27" s="5"/>
      <c r="C27" s="71"/>
      <c r="D27" s="71"/>
      <c r="E27" s="72"/>
      <c r="F27" s="71"/>
      <c r="G27" s="71"/>
      <c r="H27" s="72"/>
      <c r="I27" s="71"/>
      <c r="J27" s="71"/>
      <c r="K27" s="71"/>
      <c r="L27" s="72"/>
      <c r="M27" s="72"/>
    </row>
    <row r="28" spans="1:23" ht="11.85" customHeight="1" x14ac:dyDescent="0.2">
      <c r="A28" s="73"/>
      <c r="B28" s="5"/>
      <c r="C28" s="71"/>
      <c r="D28" s="71"/>
      <c r="E28" s="72"/>
      <c r="F28" s="71"/>
      <c r="G28" s="71"/>
      <c r="H28" s="72"/>
      <c r="I28" s="6"/>
      <c r="J28" s="71"/>
      <c r="K28" s="71"/>
      <c r="L28" s="72"/>
      <c r="M28" s="72"/>
    </row>
    <row r="29" spans="1:23" ht="11.85" customHeight="1" x14ac:dyDescent="0.2">
      <c r="A29" s="73"/>
      <c r="B29" s="5"/>
      <c r="C29" s="71"/>
      <c r="D29" s="71"/>
      <c r="E29" s="72"/>
      <c r="F29" s="71"/>
      <c r="G29" s="71"/>
      <c r="H29" s="72"/>
      <c r="I29" s="71"/>
      <c r="J29" s="71"/>
      <c r="K29" s="71"/>
      <c r="L29" s="72"/>
      <c r="M29" s="72"/>
    </row>
    <row r="30" spans="1:23" ht="11.85" customHeight="1" x14ac:dyDescent="0.2">
      <c r="A30" s="73"/>
      <c r="B30" s="4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</row>
    <row r="31" spans="1:23" ht="11.85" customHeight="1" x14ac:dyDescent="0.2">
      <c r="A31" s="73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2"/>
    </row>
    <row r="32" spans="1:23" ht="11.85" customHeight="1" x14ac:dyDescent="0.2">
      <c r="A32" s="73"/>
      <c r="B32" s="5"/>
      <c r="C32" s="71"/>
      <c r="D32" s="71"/>
      <c r="E32" s="72"/>
      <c r="F32" s="71"/>
      <c r="G32" s="71"/>
      <c r="H32" s="72"/>
      <c r="I32" s="71"/>
      <c r="J32" s="71"/>
      <c r="K32" s="71"/>
      <c r="L32" s="72"/>
      <c r="M32" s="72"/>
    </row>
    <row r="33" spans="1:13" ht="11.85" customHeight="1" x14ac:dyDescent="0.2">
      <c r="A33" s="73"/>
      <c r="B33" s="5"/>
      <c r="C33" s="71"/>
      <c r="D33" s="71"/>
      <c r="E33" s="72"/>
      <c r="F33" s="71"/>
      <c r="G33" s="71"/>
      <c r="H33" s="72"/>
      <c r="I33" s="71"/>
      <c r="J33" s="71"/>
      <c r="K33" s="71"/>
      <c r="L33" s="72"/>
      <c r="M33" s="72"/>
    </row>
    <row r="34" spans="1:13" ht="11.85" customHeight="1" x14ac:dyDescent="0.2">
      <c r="A34" s="73"/>
      <c r="B34" s="5"/>
      <c r="C34" s="71"/>
      <c r="D34" s="71"/>
      <c r="E34" s="72"/>
      <c r="F34" s="71"/>
      <c r="G34" s="71"/>
      <c r="H34" s="72"/>
      <c r="I34" s="71"/>
      <c r="J34" s="71"/>
      <c r="K34" s="71"/>
      <c r="L34" s="72"/>
      <c r="M34" s="72"/>
    </row>
    <row r="35" spans="1:13" ht="11.85" customHeight="1" x14ac:dyDescent="0.2">
      <c r="A35" s="73"/>
      <c r="B35" s="5"/>
      <c r="C35" s="71"/>
      <c r="D35" s="71"/>
      <c r="E35" s="72"/>
      <c r="F35" s="71"/>
      <c r="G35" s="71"/>
      <c r="H35" s="72"/>
      <c r="I35" s="71"/>
      <c r="J35" s="71"/>
      <c r="K35" s="71"/>
      <c r="L35" s="72"/>
      <c r="M35" s="72"/>
    </row>
    <row r="36" spans="1:13" ht="11.85" customHeight="1" x14ac:dyDescent="0.2">
      <c r="A36" s="73"/>
      <c r="B36" s="5"/>
      <c r="C36" s="71"/>
      <c r="D36" s="71"/>
      <c r="E36" s="72"/>
      <c r="F36" s="71"/>
      <c r="G36" s="71"/>
      <c r="H36" s="72"/>
      <c r="I36" s="71"/>
      <c r="J36" s="71"/>
      <c r="K36" s="71"/>
      <c r="L36" s="72"/>
      <c r="M36" s="72"/>
    </row>
    <row r="37" spans="1:13" ht="11.85" customHeight="1" x14ac:dyDescent="0.2">
      <c r="A37" s="73"/>
      <c r="B37" s="5"/>
      <c r="C37" s="71"/>
      <c r="D37" s="71"/>
      <c r="E37" s="72"/>
      <c r="F37" s="71"/>
      <c r="G37" s="71"/>
      <c r="H37" s="72"/>
      <c r="I37" s="71"/>
      <c r="J37" s="71"/>
      <c r="K37" s="71"/>
      <c r="L37" s="72"/>
      <c r="M37" s="72"/>
    </row>
    <row r="38" spans="1:13" ht="11.85" customHeight="1" x14ac:dyDescent="0.2">
      <c r="A38" s="73"/>
      <c r="B38" s="4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</row>
    <row r="39" spans="1:13" ht="11.85" customHeight="1" x14ac:dyDescent="0.2">
      <c r="A39" s="73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2"/>
    </row>
    <row r="40" spans="1:13" ht="11.85" customHeight="1" x14ac:dyDescent="0.2">
      <c r="A40" s="73"/>
      <c r="B40" s="5"/>
      <c r="C40" s="71"/>
      <c r="D40" s="71"/>
      <c r="E40" s="72"/>
      <c r="F40" s="71"/>
      <c r="G40" s="71"/>
      <c r="H40" s="72"/>
      <c r="I40" s="71"/>
      <c r="J40" s="71"/>
      <c r="K40" s="71"/>
      <c r="L40" s="72"/>
      <c r="M40" s="72"/>
    </row>
    <row r="41" spans="1:13" ht="11.85" customHeight="1" x14ac:dyDescent="0.2">
      <c r="A41" s="73"/>
      <c r="B41" s="5"/>
      <c r="C41" s="71"/>
      <c r="D41" s="71"/>
      <c r="E41" s="72"/>
      <c r="F41" s="71"/>
      <c r="G41" s="71"/>
      <c r="H41" s="72"/>
      <c r="I41" s="71"/>
      <c r="J41" s="71"/>
      <c r="K41" s="71"/>
      <c r="L41" s="72"/>
      <c r="M41" s="72"/>
    </row>
    <row r="42" spans="1:13" ht="11.85" customHeight="1" x14ac:dyDescent="0.2">
      <c r="A42" s="73"/>
      <c r="B42" s="5"/>
      <c r="C42" s="71"/>
      <c r="D42" s="71"/>
      <c r="E42" s="72"/>
      <c r="F42" s="71"/>
      <c r="G42" s="71"/>
      <c r="H42" s="72"/>
      <c r="I42" s="71"/>
      <c r="J42" s="71"/>
      <c r="K42" s="71"/>
      <c r="L42" s="72"/>
      <c r="M42" s="72"/>
    </row>
    <row r="43" spans="1:13" ht="11.85" customHeight="1" x14ac:dyDescent="0.2">
      <c r="A43" s="73"/>
      <c r="B43" s="5"/>
      <c r="C43" s="71"/>
      <c r="D43" s="71"/>
      <c r="E43" s="72"/>
      <c r="F43" s="71"/>
      <c r="G43" s="71"/>
      <c r="H43" s="72"/>
      <c r="I43" s="71"/>
      <c r="J43" s="71"/>
      <c r="K43" s="71"/>
      <c r="L43" s="72"/>
      <c r="M43" s="72"/>
    </row>
    <row r="44" spans="1:13" ht="11.85" customHeight="1" x14ac:dyDescent="0.2">
      <c r="A44" s="73"/>
      <c r="B44" s="5"/>
      <c r="C44" s="71"/>
      <c r="D44" s="71"/>
      <c r="E44" s="72"/>
      <c r="F44" s="71"/>
      <c r="G44" s="71"/>
      <c r="H44" s="72"/>
      <c r="I44" s="71"/>
      <c r="J44" s="71"/>
      <c r="K44" s="71"/>
      <c r="L44" s="72"/>
      <c r="M44" s="72"/>
    </row>
    <row r="45" spans="1:13" ht="11.85" customHeight="1" x14ac:dyDescent="0.2">
      <c r="A45" s="73"/>
      <c r="B45" s="5"/>
      <c r="C45" s="71"/>
      <c r="D45" s="71"/>
      <c r="E45" s="72"/>
      <c r="F45" s="71"/>
      <c r="G45" s="71"/>
      <c r="H45" s="72"/>
      <c r="I45" s="71"/>
      <c r="J45" s="71"/>
      <c r="K45" s="71"/>
      <c r="L45" s="72"/>
      <c r="M45" s="72"/>
    </row>
    <row r="46" spans="1:13" ht="11.85" customHeight="1" x14ac:dyDescent="0.2">
      <c r="A46" s="73"/>
      <c r="B46" s="5"/>
      <c r="C46" s="71"/>
      <c r="D46" s="71"/>
      <c r="E46" s="72"/>
      <c r="F46" s="71"/>
      <c r="G46" s="71"/>
      <c r="H46" s="72"/>
      <c r="I46" s="71"/>
      <c r="J46" s="71"/>
      <c r="K46" s="71"/>
      <c r="L46" s="72"/>
      <c r="M46" s="72"/>
    </row>
    <row r="47" spans="1:13" ht="11.85" customHeight="1" x14ac:dyDescent="0.2">
      <c r="A47" s="73"/>
      <c r="B47" s="4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</row>
    <row r="48" spans="1:13" ht="11.85" customHeight="1" x14ac:dyDescent="0.2">
      <c r="A48" s="73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2"/>
    </row>
    <row r="49" spans="1:13" ht="11.85" customHeight="1" x14ac:dyDescent="0.2">
      <c r="A49" s="73"/>
      <c r="B49" s="5"/>
      <c r="C49" s="71"/>
      <c r="D49" s="71"/>
      <c r="E49" s="72"/>
      <c r="F49" s="71"/>
      <c r="G49" s="71"/>
      <c r="H49" s="72"/>
      <c r="I49" s="71"/>
      <c r="J49" s="71"/>
      <c r="K49" s="71"/>
      <c r="L49" s="72"/>
      <c r="M49" s="72"/>
    </row>
    <row r="50" spans="1:13" ht="11.85" customHeight="1" x14ac:dyDescent="0.2">
      <c r="A50" s="73"/>
      <c r="B50" s="5"/>
      <c r="C50" s="71"/>
      <c r="D50" s="71"/>
      <c r="E50" s="72"/>
      <c r="F50" s="71"/>
      <c r="G50" s="71"/>
      <c r="H50" s="72"/>
      <c r="I50" s="71"/>
      <c r="J50" s="71"/>
      <c r="K50" s="71"/>
      <c r="L50" s="72"/>
      <c r="M50" s="72"/>
    </row>
    <row r="51" spans="1:13" ht="11.85" customHeight="1" x14ac:dyDescent="0.2">
      <c r="A51" s="73"/>
      <c r="B51" s="5"/>
      <c r="C51" s="71"/>
      <c r="D51" s="71"/>
      <c r="E51" s="72"/>
      <c r="F51" s="71"/>
      <c r="G51" s="71"/>
      <c r="H51" s="72"/>
      <c r="I51" s="71"/>
      <c r="J51" s="71"/>
      <c r="K51" s="71"/>
      <c r="L51" s="72"/>
      <c r="M51" s="72"/>
    </row>
    <row r="52" spans="1:13" ht="11.85" customHeight="1" x14ac:dyDescent="0.2">
      <c r="A52" s="73"/>
      <c r="B52" s="5"/>
      <c r="C52" s="71"/>
      <c r="D52" s="71"/>
      <c r="E52" s="72"/>
      <c r="F52" s="71"/>
      <c r="G52" s="71"/>
      <c r="H52" s="72"/>
      <c r="I52" s="71"/>
      <c r="J52" s="71"/>
      <c r="K52" s="71"/>
      <c r="L52" s="72"/>
      <c r="M52" s="72"/>
    </row>
    <row r="53" spans="1:13" ht="11.85" customHeight="1" x14ac:dyDescent="0.2">
      <c r="A53" s="73"/>
      <c r="B53" s="5"/>
      <c r="C53" s="71"/>
      <c r="D53" s="71"/>
      <c r="E53" s="72"/>
      <c r="F53" s="71"/>
      <c r="G53" s="71"/>
      <c r="H53" s="72"/>
      <c r="I53" s="71"/>
      <c r="J53" s="71"/>
      <c r="K53" s="71"/>
      <c r="L53" s="72"/>
      <c r="M53" s="72"/>
    </row>
    <row r="54" spans="1:13" ht="11.85" customHeight="1" x14ac:dyDescent="0.2">
      <c r="A54" s="73"/>
      <c r="B54" s="5"/>
      <c r="C54" s="71"/>
      <c r="D54" s="71"/>
      <c r="E54" s="72"/>
      <c r="F54" s="71"/>
      <c r="G54" s="71"/>
      <c r="H54" s="72"/>
      <c r="I54" s="71"/>
      <c r="J54" s="71"/>
      <c r="K54" s="71"/>
      <c r="L54" s="72"/>
      <c r="M54" s="72"/>
    </row>
    <row r="55" spans="1:13" ht="11.85" customHeight="1" x14ac:dyDescent="0.2">
      <c r="A55" s="73"/>
      <c r="B55" s="4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</row>
    <row r="56" spans="1:13" ht="11.85" customHeight="1" x14ac:dyDescent="0.2">
      <c r="A56" s="73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2"/>
    </row>
    <row r="57" spans="1:13" ht="11.85" customHeight="1" x14ac:dyDescent="0.2">
      <c r="A57" s="73"/>
      <c r="B57" s="5"/>
      <c r="C57" s="71"/>
      <c r="D57" s="71"/>
      <c r="E57" s="72"/>
      <c r="F57" s="71"/>
      <c r="G57" s="71"/>
      <c r="H57" s="72"/>
      <c r="I57" s="71"/>
      <c r="J57" s="71"/>
      <c r="K57" s="71"/>
      <c r="L57" s="72"/>
      <c r="M57" s="72"/>
    </row>
    <row r="58" spans="1:13" ht="11.85" customHeight="1" x14ac:dyDescent="0.2">
      <c r="A58" s="73"/>
      <c r="B58" s="5"/>
      <c r="C58" s="71"/>
      <c r="D58" s="71"/>
      <c r="E58" s="72"/>
      <c r="F58" s="71"/>
      <c r="G58" s="71"/>
      <c r="H58" s="72"/>
      <c r="I58" s="71"/>
      <c r="J58" s="71"/>
      <c r="K58" s="71"/>
      <c r="L58" s="72"/>
      <c r="M58" s="72"/>
    </row>
    <row r="59" spans="1:13" ht="11.85" customHeight="1" x14ac:dyDescent="0.2">
      <c r="A59" s="73"/>
      <c r="B59" s="5"/>
      <c r="C59" s="71"/>
      <c r="D59" s="71"/>
      <c r="E59" s="72"/>
      <c r="F59" s="71"/>
      <c r="G59" s="71"/>
      <c r="H59" s="72"/>
      <c r="I59" s="6"/>
      <c r="J59" s="71"/>
      <c r="K59" s="71"/>
      <c r="L59" s="72"/>
      <c r="M59" s="72"/>
    </row>
    <row r="60" spans="1:13" ht="11.85" customHeight="1" x14ac:dyDescent="0.2">
      <c r="A60" s="73"/>
      <c r="B60" s="5"/>
      <c r="C60" s="71"/>
      <c r="D60" s="71"/>
      <c r="E60" s="72"/>
      <c r="F60" s="71"/>
      <c r="G60" s="71"/>
      <c r="H60" s="72"/>
      <c r="I60" s="71"/>
      <c r="J60" s="71"/>
      <c r="K60" s="71"/>
      <c r="L60" s="72"/>
      <c r="M60" s="72"/>
    </row>
    <row r="61" spans="1:13" ht="11.85" customHeight="1" x14ac:dyDescent="0.2">
      <c r="A61" s="73"/>
      <c r="B61" s="4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</row>
    <row r="62" spans="1:13" ht="11.85" customHeight="1" x14ac:dyDescent="0.2">
      <c r="A62" s="73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2"/>
    </row>
    <row r="63" spans="1:13" ht="11.85" customHeight="1" x14ac:dyDescent="0.2">
      <c r="A63" s="73"/>
      <c r="B63" s="5"/>
      <c r="C63" s="71"/>
      <c r="D63" s="71"/>
      <c r="E63" s="71"/>
      <c r="F63" s="71"/>
      <c r="G63" s="71"/>
      <c r="H63" s="71"/>
      <c r="I63" s="74"/>
      <c r="J63" s="71"/>
      <c r="K63" s="71"/>
      <c r="L63" s="72"/>
      <c r="M63" s="72"/>
    </row>
    <row r="64" spans="1:13" ht="11.85" customHeight="1" x14ac:dyDescent="0.2">
      <c r="A64" s="73"/>
      <c r="B64" s="5"/>
      <c r="C64" s="71"/>
      <c r="D64" s="71"/>
      <c r="E64" s="71"/>
      <c r="F64" s="71"/>
      <c r="G64" s="71"/>
      <c r="H64" s="71"/>
      <c r="I64" s="74"/>
      <c r="J64" s="71"/>
      <c r="K64" s="71"/>
      <c r="L64" s="72"/>
      <c r="M64" s="72"/>
    </row>
    <row r="65" spans="1:13" ht="11.85" customHeight="1" x14ac:dyDescent="0.2">
      <c r="A65" s="73"/>
      <c r="B65" s="4"/>
      <c r="C65" s="72"/>
      <c r="D65" s="72"/>
      <c r="E65" s="72"/>
      <c r="F65" s="72"/>
      <c r="G65" s="72"/>
      <c r="H65" s="72"/>
      <c r="I65" s="6"/>
      <c r="J65" s="72"/>
      <c r="K65" s="72"/>
      <c r="L65" s="72"/>
      <c r="M65" s="72"/>
    </row>
    <row r="66" spans="1:13" ht="11.85" customHeight="1" x14ac:dyDescent="0.2">
      <c r="A66" s="69"/>
      <c r="B66" s="69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</row>
    <row r="67" spans="1:13" ht="11.85" customHeight="1" x14ac:dyDescent="0.2">
      <c r="A67" s="73"/>
      <c r="B67" s="4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</row>
  </sheetData>
  <mergeCells count="8">
    <mergeCell ref="E10:G10"/>
    <mergeCell ref="L10:N10"/>
    <mergeCell ref="A4:B4"/>
    <mergeCell ref="C4:E4"/>
    <mergeCell ref="A5:B5"/>
    <mergeCell ref="C5:E5"/>
    <mergeCell ref="A6:B6"/>
    <mergeCell ref="C6:E6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W67"/>
  <sheetViews>
    <sheetView workbookViewId="0">
      <selection activeCell="P20" sqref="A1:P20"/>
    </sheetView>
  </sheetViews>
  <sheetFormatPr defaultColWidth="12.5" defaultRowHeight="11.25" x14ac:dyDescent="0.2"/>
  <cols>
    <col min="1" max="1" width="4.625" style="1" customWidth="1"/>
    <col min="2" max="2" width="17.375" style="1" customWidth="1"/>
    <col min="3" max="4" width="8.625" style="2" customWidth="1"/>
    <col min="5" max="7" width="9.375" style="2" customWidth="1"/>
    <col min="8" max="14" width="8.625" style="2" customWidth="1"/>
    <col min="15" max="16" width="6.75" style="2" customWidth="1"/>
    <col min="17" max="19" width="6.625" style="2" customWidth="1"/>
    <col min="20" max="16384" width="12.5" style="1"/>
  </cols>
  <sheetData>
    <row r="1" spans="1:23" ht="11.85" customHeight="1" x14ac:dyDescent="0.2">
      <c r="A1" s="3" t="s">
        <v>154</v>
      </c>
      <c r="P1" s="4"/>
    </row>
    <row r="2" spans="1:23" ht="11.85" customHeight="1" x14ac:dyDescent="0.2">
      <c r="A2" s="3" t="s">
        <v>118</v>
      </c>
      <c r="B2" s="5"/>
      <c r="P2" s="4"/>
    </row>
    <row r="3" spans="1:23" ht="11.85" customHeight="1" x14ac:dyDescent="0.2">
      <c r="S3" s="6"/>
    </row>
    <row r="4" spans="1:23" ht="11.85" customHeight="1" x14ac:dyDescent="0.2">
      <c r="A4" s="76" t="s">
        <v>2</v>
      </c>
      <c r="B4" s="76"/>
      <c r="C4" s="77" t="s">
        <v>119</v>
      </c>
      <c r="D4" s="77"/>
      <c r="E4" s="77"/>
      <c r="G4" s="7"/>
      <c r="H4" s="8"/>
      <c r="I4" s="9" t="s">
        <v>4</v>
      </c>
      <c r="J4" s="9" t="s">
        <v>5</v>
      </c>
      <c r="K4" s="10"/>
      <c r="N4" s="11"/>
      <c r="S4" s="1"/>
    </row>
    <row r="5" spans="1:23" ht="11.85" customHeight="1" x14ac:dyDescent="0.2">
      <c r="A5" s="76" t="s">
        <v>6</v>
      </c>
      <c r="B5" s="76"/>
      <c r="C5" s="78" t="s">
        <v>120</v>
      </c>
      <c r="D5" s="78"/>
      <c r="E5" s="78"/>
      <c r="G5" s="12" t="s">
        <v>8</v>
      </c>
      <c r="H5" s="13"/>
      <c r="I5" s="14" t="s">
        <v>9</v>
      </c>
      <c r="J5" s="14" t="s">
        <v>9</v>
      </c>
      <c r="K5" s="15" t="s">
        <v>10</v>
      </c>
      <c r="M5" s="11"/>
      <c r="S5" s="1"/>
    </row>
    <row r="6" spans="1:23" ht="11.85" customHeight="1" x14ac:dyDescent="0.2">
      <c r="A6" s="76" t="s">
        <v>11</v>
      </c>
      <c r="B6" s="76"/>
      <c r="C6" s="78" t="s">
        <v>121</v>
      </c>
      <c r="D6" s="78"/>
      <c r="E6" s="78"/>
      <c r="G6" s="16" t="s">
        <v>13</v>
      </c>
      <c r="H6" s="17"/>
      <c r="I6" s="18">
        <v>7406</v>
      </c>
      <c r="J6" s="18">
        <v>4117</v>
      </c>
      <c r="K6" s="19">
        <f>SUM(I6:J6)</f>
        <v>11523</v>
      </c>
      <c r="R6" s="1"/>
      <c r="S6" s="1"/>
    </row>
    <row r="7" spans="1:23" ht="11.85" customHeight="1" x14ac:dyDescent="0.2">
      <c r="A7" s="5"/>
      <c r="B7" s="20"/>
      <c r="C7" s="21"/>
      <c r="D7" s="22"/>
      <c r="E7" s="22"/>
      <c r="G7" s="23"/>
      <c r="H7" s="13"/>
      <c r="I7" s="24"/>
      <c r="J7" s="24"/>
      <c r="K7" s="25"/>
      <c r="R7" s="1"/>
      <c r="S7" s="1"/>
    </row>
    <row r="8" spans="1:23" ht="11.85" customHeight="1" x14ac:dyDescent="0.2">
      <c r="C8" s="26"/>
      <c r="D8" s="13"/>
      <c r="K8" s="27"/>
      <c r="P8" s="1"/>
      <c r="Q8" s="1"/>
      <c r="R8" s="1"/>
      <c r="S8" s="1"/>
    </row>
    <row r="9" spans="1:23" ht="11.85" customHeight="1" x14ac:dyDescent="0.2">
      <c r="A9" s="28"/>
      <c r="B9" s="29"/>
      <c r="C9" s="30"/>
      <c r="D9" s="30"/>
      <c r="E9" s="30"/>
      <c r="F9" s="30"/>
      <c r="G9" s="30"/>
      <c r="H9" s="30"/>
      <c r="I9" s="30"/>
      <c r="J9" s="30"/>
      <c r="K9" s="31" t="s">
        <v>14</v>
      </c>
      <c r="L9" s="32"/>
      <c r="M9" s="33"/>
      <c r="N9" s="33"/>
      <c r="O9" s="30"/>
      <c r="P9" s="34"/>
      <c r="Q9" s="1"/>
      <c r="R9" s="1"/>
      <c r="S9" s="1"/>
    </row>
    <row r="10" spans="1:23" ht="11.85" customHeight="1" x14ac:dyDescent="0.2">
      <c r="A10" s="35"/>
      <c r="B10" s="36"/>
      <c r="C10" s="14" t="s">
        <v>15</v>
      </c>
      <c r="D10" s="14" t="s">
        <v>15</v>
      </c>
      <c r="E10" s="75" t="s">
        <v>16</v>
      </c>
      <c r="F10" s="75"/>
      <c r="G10" s="75"/>
      <c r="H10" s="37" t="s">
        <v>17</v>
      </c>
      <c r="I10" s="38"/>
      <c r="J10" s="38"/>
      <c r="K10" s="14" t="s">
        <v>18</v>
      </c>
      <c r="L10" s="75" t="s">
        <v>19</v>
      </c>
      <c r="M10" s="75"/>
      <c r="N10" s="75"/>
      <c r="O10" s="13"/>
      <c r="P10" s="39"/>
      <c r="Q10" s="1"/>
      <c r="R10" s="1"/>
      <c r="S10" s="1"/>
    </row>
    <row r="11" spans="1:23" ht="11.85" customHeight="1" x14ac:dyDescent="0.2">
      <c r="A11" s="40" t="s">
        <v>20</v>
      </c>
      <c r="B11" s="36"/>
      <c r="C11" s="14" t="s">
        <v>21</v>
      </c>
      <c r="D11" s="14" t="s">
        <v>22</v>
      </c>
      <c r="E11" s="14" t="s">
        <v>4</v>
      </c>
      <c r="F11" s="14" t="s">
        <v>5</v>
      </c>
      <c r="G11" s="13"/>
      <c r="H11" s="14" t="s">
        <v>4</v>
      </c>
      <c r="I11" s="14" t="s">
        <v>5</v>
      </c>
      <c r="J11" s="13"/>
      <c r="K11" s="14" t="s">
        <v>23</v>
      </c>
      <c r="L11" s="14" t="s">
        <v>4</v>
      </c>
      <c r="M11" s="14" t="s">
        <v>5</v>
      </c>
      <c r="N11" s="13"/>
      <c r="O11" s="13"/>
      <c r="P11" s="39"/>
      <c r="Q11" s="1"/>
      <c r="R11" s="1"/>
      <c r="S11" s="1"/>
      <c r="V11" s="4"/>
      <c r="W11" s="4"/>
    </row>
    <row r="12" spans="1:23" ht="11.85" customHeight="1" x14ac:dyDescent="0.2">
      <c r="A12" s="41" t="s">
        <v>24</v>
      </c>
      <c r="B12" s="42"/>
      <c r="C12" s="43" t="s">
        <v>25</v>
      </c>
      <c r="D12" s="43" t="s">
        <v>25</v>
      </c>
      <c r="E12" s="43" t="s">
        <v>9</v>
      </c>
      <c r="F12" s="43" t="s">
        <v>9</v>
      </c>
      <c r="G12" s="43" t="s">
        <v>10</v>
      </c>
      <c r="H12" s="43" t="s">
        <v>9</v>
      </c>
      <c r="I12" s="43" t="s">
        <v>9</v>
      </c>
      <c r="J12" s="43" t="s">
        <v>10</v>
      </c>
      <c r="K12" s="43" t="s">
        <v>26</v>
      </c>
      <c r="L12" s="43" t="s">
        <v>9</v>
      </c>
      <c r="M12" s="43" t="s">
        <v>9</v>
      </c>
      <c r="N12" s="44" t="s">
        <v>10</v>
      </c>
      <c r="O12" s="44" t="s">
        <v>27</v>
      </c>
      <c r="P12" s="45" t="s">
        <v>28</v>
      </c>
      <c r="Q12" s="1"/>
      <c r="R12" s="1"/>
      <c r="S12" s="1"/>
      <c r="V12" s="4"/>
      <c r="W12" s="4"/>
    </row>
    <row r="13" spans="1:23" s="46" customFormat="1" ht="27.95" customHeight="1" x14ac:dyDescent="0.15">
      <c r="A13" s="49" t="s">
        <v>29</v>
      </c>
      <c r="B13" s="50" t="s">
        <v>30</v>
      </c>
      <c r="C13" s="51">
        <v>306</v>
      </c>
      <c r="D13" s="51">
        <v>965</v>
      </c>
      <c r="E13" s="51">
        <v>8505</v>
      </c>
      <c r="F13" s="51">
        <v>7340</v>
      </c>
      <c r="G13" s="52">
        <f t="shared" ref="G13:G19" si="0">SUM(E13:F13)</f>
        <v>15845</v>
      </c>
      <c r="H13" s="51">
        <v>452311</v>
      </c>
      <c r="I13" s="51">
        <v>390382</v>
      </c>
      <c r="J13" s="52">
        <f t="shared" ref="J13:J19" si="1">SUM(H13:I13)</f>
        <v>842693</v>
      </c>
      <c r="K13" s="51">
        <v>52780</v>
      </c>
      <c r="L13" s="51">
        <v>23115</v>
      </c>
      <c r="M13" s="51">
        <v>21315</v>
      </c>
      <c r="N13" s="53">
        <f t="shared" ref="N13:N19" si="2">SUM(L13:M13)</f>
        <v>44430</v>
      </c>
      <c r="O13" s="54">
        <f t="shared" ref="O13:O19" si="3">ROUND(N13/30,1)</f>
        <v>1481</v>
      </c>
      <c r="P13" s="54">
        <f t="shared" ref="P13:P19" si="4">ROUND(J13/480,1)</f>
        <v>1755.6</v>
      </c>
      <c r="Q13" s="47"/>
      <c r="R13" s="47"/>
      <c r="S13" s="47"/>
      <c r="V13" s="55"/>
      <c r="W13" s="55"/>
    </row>
    <row r="14" spans="1:23" s="46" customFormat="1" ht="27.95" customHeight="1" x14ac:dyDescent="0.15">
      <c r="A14" s="49" t="s">
        <v>31</v>
      </c>
      <c r="B14" s="56" t="s">
        <v>32</v>
      </c>
      <c r="C14" s="51">
        <v>233</v>
      </c>
      <c r="D14" s="51">
        <v>493</v>
      </c>
      <c r="E14" s="51">
        <v>3357</v>
      </c>
      <c r="F14" s="51">
        <v>2755</v>
      </c>
      <c r="G14" s="52">
        <f t="shared" si="0"/>
        <v>6112</v>
      </c>
      <c r="H14" s="51">
        <v>140563</v>
      </c>
      <c r="I14" s="51">
        <v>145779</v>
      </c>
      <c r="J14" s="52">
        <f t="shared" si="1"/>
        <v>286342</v>
      </c>
      <c r="K14" s="51">
        <v>286323</v>
      </c>
      <c r="L14" s="51">
        <v>7301</v>
      </c>
      <c r="M14" s="51">
        <v>7016</v>
      </c>
      <c r="N14" s="53">
        <f t="shared" si="2"/>
        <v>14317</v>
      </c>
      <c r="O14" s="54">
        <f t="shared" si="3"/>
        <v>477.2</v>
      </c>
      <c r="P14" s="54">
        <f t="shared" si="4"/>
        <v>596.5</v>
      </c>
      <c r="Q14" s="47"/>
      <c r="R14" s="47"/>
      <c r="S14" s="47"/>
      <c r="V14" s="55"/>
      <c r="W14" s="55"/>
    </row>
    <row r="15" spans="1:23" s="46" customFormat="1" ht="27.95" customHeight="1" x14ac:dyDescent="0.15">
      <c r="A15" s="49" t="s">
        <v>33</v>
      </c>
      <c r="B15" s="56" t="s">
        <v>34</v>
      </c>
      <c r="C15" s="51">
        <v>175</v>
      </c>
      <c r="D15" s="51">
        <v>350</v>
      </c>
      <c r="E15" s="51">
        <v>1041</v>
      </c>
      <c r="F15" s="51">
        <v>3049</v>
      </c>
      <c r="G15" s="52">
        <f t="shared" si="0"/>
        <v>4090</v>
      </c>
      <c r="H15" s="51">
        <v>60014</v>
      </c>
      <c r="I15" s="51">
        <v>154676</v>
      </c>
      <c r="J15" s="52">
        <f t="shared" si="1"/>
        <v>214690</v>
      </c>
      <c r="K15" s="51">
        <v>213274</v>
      </c>
      <c r="L15" s="51">
        <v>2675</v>
      </c>
      <c r="M15" s="51">
        <v>7582</v>
      </c>
      <c r="N15" s="53">
        <f t="shared" si="2"/>
        <v>10257</v>
      </c>
      <c r="O15" s="54">
        <f t="shared" si="3"/>
        <v>341.9</v>
      </c>
      <c r="P15" s="54">
        <f t="shared" si="4"/>
        <v>447.3</v>
      </c>
      <c r="Q15" s="47"/>
      <c r="R15" s="47"/>
      <c r="S15" s="47"/>
      <c r="V15" s="55"/>
      <c r="W15" s="55"/>
    </row>
    <row r="16" spans="1:23" s="46" customFormat="1" ht="27.95" customHeight="1" x14ac:dyDescent="0.15">
      <c r="A16" s="49" t="s">
        <v>35</v>
      </c>
      <c r="B16" s="50" t="s">
        <v>36</v>
      </c>
      <c r="C16" s="51">
        <v>50</v>
      </c>
      <c r="D16" s="51">
        <v>146</v>
      </c>
      <c r="E16" s="51">
        <v>1017</v>
      </c>
      <c r="F16" s="51">
        <v>694</v>
      </c>
      <c r="G16" s="52">
        <f t="shared" si="0"/>
        <v>1711</v>
      </c>
      <c r="H16" s="51">
        <v>88675</v>
      </c>
      <c r="I16" s="51">
        <v>52938</v>
      </c>
      <c r="J16" s="52">
        <f t="shared" si="1"/>
        <v>141613</v>
      </c>
      <c r="K16" s="51">
        <v>141613</v>
      </c>
      <c r="L16" s="51">
        <v>2807</v>
      </c>
      <c r="M16" s="51">
        <v>1806</v>
      </c>
      <c r="N16" s="53">
        <f t="shared" si="2"/>
        <v>4613</v>
      </c>
      <c r="O16" s="54">
        <f t="shared" si="3"/>
        <v>153.80000000000001</v>
      </c>
      <c r="P16" s="54">
        <f t="shared" si="4"/>
        <v>295</v>
      </c>
      <c r="Q16" s="47"/>
      <c r="R16" s="47"/>
      <c r="S16" s="47"/>
      <c r="V16" s="55"/>
      <c r="W16" s="55"/>
    </row>
    <row r="17" spans="1:23" s="46" customFormat="1" ht="27.95" customHeight="1" x14ac:dyDescent="0.15">
      <c r="A17" s="49" t="s">
        <v>37</v>
      </c>
      <c r="B17" s="56" t="s">
        <v>38</v>
      </c>
      <c r="C17" s="51">
        <v>15</v>
      </c>
      <c r="D17" s="51">
        <v>86</v>
      </c>
      <c r="E17" s="51">
        <v>445</v>
      </c>
      <c r="F17" s="51">
        <v>666</v>
      </c>
      <c r="G17" s="52">
        <f t="shared" si="0"/>
        <v>1111</v>
      </c>
      <c r="H17" s="51">
        <v>28622</v>
      </c>
      <c r="I17" s="51">
        <v>43381</v>
      </c>
      <c r="J17" s="52">
        <f t="shared" si="1"/>
        <v>72003</v>
      </c>
      <c r="K17" s="51">
        <v>369</v>
      </c>
      <c r="L17" s="51">
        <v>1641</v>
      </c>
      <c r="M17" s="51">
        <v>2464</v>
      </c>
      <c r="N17" s="53">
        <f t="shared" si="2"/>
        <v>4105</v>
      </c>
      <c r="O17" s="54">
        <f t="shared" si="3"/>
        <v>136.80000000000001</v>
      </c>
      <c r="P17" s="54">
        <f t="shared" si="4"/>
        <v>150</v>
      </c>
      <c r="Q17" s="47"/>
      <c r="R17" s="47"/>
      <c r="S17" s="47"/>
      <c r="V17" s="55"/>
      <c r="W17" s="55"/>
    </row>
    <row r="18" spans="1:23" s="46" customFormat="1" ht="27.95" customHeight="1" x14ac:dyDescent="0.15">
      <c r="A18" s="48">
        <v>1.6</v>
      </c>
      <c r="B18" s="50" t="s">
        <v>39</v>
      </c>
      <c r="C18" s="51">
        <v>12</v>
      </c>
      <c r="D18" s="51">
        <v>29</v>
      </c>
      <c r="E18" s="51">
        <v>253</v>
      </c>
      <c r="F18" s="51">
        <v>101</v>
      </c>
      <c r="G18" s="52">
        <f t="shared" si="0"/>
        <v>354</v>
      </c>
      <c r="H18" s="51">
        <v>3956</v>
      </c>
      <c r="I18" s="51">
        <v>2275</v>
      </c>
      <c r="J18" s="52">
        <f t="shared" si="1"/>
        <v>6231</v>
      </c>
      <c r="K18" s="57"/>
      <c r="L18" s="51">
        <v>175</v>
      </c>
      <c r="M18" s="51">
        <v>128</v>
      </c>
      <c r="N18" s="53">
        <f t="shared" si="2"/>
        <v>303</v>
      </c>
      <c r="O18" s="54">
        <f t="shared" si="3"/>
        <v>10.1</v>
      </c>
      <c r="P18" s="54">
        <f t="shared" si="4"/>
        <v>13</v>
      </c>
      <c r="Q18" s="47"/>
      <c r="R18" s="47"/>
      <c r="S18" s="47"/>
      <c r="V18" s="55"/>
      <c r="W18" s="55"/>
    </row>
    <row r="19" spans="1:23" s="46" customFormat="1" ht="27.95" customHeight="1" x14ac:dyDescent="0.15">
      <c r="A19" s="58">
        <v>1.7</v>
      </c>
      <c r="B19" s="59" t="s">
        <v>40</v>
      </c>
      <c r="C19" s="60">
        <v>397</v>
      </c>
      <c r="D19" s="60">
        <v>642</v>
      </c>
      <c r="E19" s="60">
        <v>6699</v>
      </c>
      <c r="F19" s="60">
        <v>1330</v>
      </c>
      <c r="G19" s="61">
        <f t="shared" si="0"/>
        <v>8029</v>
      </c>
      <c r="H19" s="60">
        <v>70328</v>
      </c>
      <c r="I19" s="60">
        <v>11648</v>
      </c>
      <c r="J19" s="61">
        <f t="shared" si="1"/>
        <v>81976</v>
      </c>
      <c r="K19" s="62"/>
      <c r="L19" s="60">
        <v>0</v>
      </c>
      <c r="M19" s="60">
        <v>0</v>
      </c>
      <c r="N19" s="63">
        <f t="shared" si="2"/>
        <v>0</v>
      </c>
      <c r="O19" s="64">
        <f t="shared" si="3"/>
        <v>0</v>
      </c>
      <c r="P19" s="64">
        <f t="shared" si="4"/>
        <v>170.8</v>
      </c>
      <c r="Q19" s="47"/>
      <c r="R19" s="47"/>
      <c r="S19" s="47"/>
      <c r="V19" s="55"/>
      <c r="W19" s="55"/>
    </row>
    <row r="20" spans="1:23" s="46" customFormat="1" ht="27.95" customHeight="1" x14ac:dyDescent="0.15">
      <c r="A20" s="49" t="s">
        <v>41</v>
      </c>
      <c r="B20" s="65" t="s">
        <v>10</v>
      </c>
      <c r="C20" s="52">
        <f t="shared" ref="C20:P20" si="5">SUM(C13:C19)</f>
        <v>1188</v>
      </c>
      <c r="D20" s="52">
        <f t="shared" si="5"/>
        <v>2711</v>
      </c>
      <c r="E20" s="52">
        <f t="shared" si="5"/>
        <v>21317</v>
      </c>
      <c r="F20" s="52">
        <f t="shared" si="5"/>
        <v>15935</v>
      </c>
      <c r="G20" s="52">
        <f t="shared" si="5"/>
        <v>37252</v>
      </c>
      <c r="H20" s="52">
        <f t="shared" si="5"/>
        <v>844469</v>
      </c>
      <c r="I20" s="52">
        <f t="shared" si="5"/>
        <v>801079</v>
      </c>
      <c r="J20" s="52">
        <f t="shared" si="5"/>
        <v>1645548</v>
      </c>
      <c r="K20" s="52">
        <f t="shared" si="5"/>
        <v>694359</v>
      </c>
      <c r="L20" s="52">
        <f t="shared" si="5"/>
        <v>37714</v>
      </c>
      <c r="M20" s="52">
        <f t="shared" si="5"/>
        <v>40311</v>
      </c>
      <c r="N20" s="53">
        <f t="shared" si="5"/>
        <v>78025</v>
      </c>
      <c r="O20" s="66">
        <f t="shared" si="5"/>
        <v>2600.8000000000002</v>
      </c>
      <c r="P20" s="66">
        <f t="shared" si="5"/>
        <v>3428.2000000000003</v>
      </c>
      <c r="Q20" s="47"/>
      <c r="R20" s="47"/>
      <c r="S20" s="47"/>
      <c r="V20" s="55"/>
      <c r="W20" s="55"/>
    </row>
    <row r="21" spans="1:23" ht="11.85" customHeight="1" x14ac:dyDescent="0.2">
      <c r="A21" s="67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S21" s="1"/>
    </row>
    <row r="22" spans="1:23" ht="11.85" customHeight="1" x14ac:dyDescent="0.2">
      <c r="A22" s="68"/>
      <c r="B22" s="69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</row>
    <row r="23" spans="1:23" ht="11.85" customHeight="1" x14ac:dyDescent="0.2">
      <c r="A23" s="67"/>
      <c r="B23" s="5"/>
      <c r="C23" s="71"/>
      <c r="D23" s="71"/>
      <c r="E23" s="72"/>
      <c r="F23" s="71"/>
      <c r="G23" s="71"/>
      <c r="H23" s="72"/>
      <c r="I23" s="71"/>
      <c r="J23" s="71"/>
      <c r="K23" s="71"/>
      <c r="L23" s="72"/>
      <c r="M23" s="72"/>
    </row>
    <row r="24" spans="1:23" ht="11.85" customHeight="1" x14ac:dyDescent="0.2">
      <c r="A24" s="67"/>
      <c r="B24" s="5"/>
      <c r="C24" s="71"/>
      <c r="D24" s="71"/>
      <c r="E24" s="72"/>
      <c r="F24" s="71"/>
      <c r="G24" s="71"/>
      <c r="H24" s="72"/>
      <c r="I24" s="71"/>
      <c r="J24" s="71"/>
      <c r="K24" s="71"/>
      <c r="L24" s="72"/>
      <c r="M24" s="72"/>
    </row>
    <row r="25" spans="1:23" ht="11.85" customHeight="1" x14ac:dyDescent="0.2">
      <c r="A25" s="67"/>
      <c r="B25" s="5"/>
      <c r="C25" s="71"/>
      <c r="D25" s="71"/>
      <c r="E25" s="72"/>
      <c r="F25" s="71"/>
      <c r="G25" s="71"/>
      <c r="H25" s="72"/>
      <c r="I25" s="71"/>
      <c r="J25" s="71"/>
      <c r="K25" s="71"/>
      <c r="L25" s="72"/>
      <c r="M25" s="72"/>
    </row>
    <row r="26" spans="1:23" ht="11.85" customHeight="1" x14ac:dyDescent="0.2">
      <c r="A26" s="73"/>
      <c r="B26" s="5"/>
      <c r="C26" s="71"/>
      <c r="D26" s="71"/>
      <c r="E26" s="72"/>
      <c r="F26" s="71"/>
      <c r="G26" s="71"/>
      <c r="H26" s="72"/>
      <c r="I26" s="71"/>
      <c r="J26" s="71"/>
      <c r="K26" s="71"/>
      <c r="L26" s="72"/>
      <c r="M26" s="72"/>
    </row>
    <row r="27" spans="1:23" ht="11.85" customHeight="1" x14ac:dyDescent="0.2">
      <c r="A27" s="73"/>
      <c r="B27" s="5"/>
      <c r="C27" s="71"/>
      <c r="D27" s="71"/>
      <c r="E27" s="72"/>
      <c r="F27" s="71"/>
      <c r="G27" s="71"/>
      <c r="H27" s="72"/>
      <c r="I27" s="71"/>
      <c r="J27" s="71"/>
      <c r="K27" s="71"/>
      <c r="L27" s="72"/>
      <c r="M27" s="72"/>
    </row>
    <row r="28" spans="1:23" ht="11.85" customHeight="1" x14ac:dyDescent="0.2">
      <c r="A28" s="73"/>
      <c r="B28" s="5"/>
      <c r="C28" s="71"/>
      <c r="D28" s="71"/>
      <c r="E28" s="72"/>
      <c r="F28" s="71"/>
      <c r="G28" s="71"/>
      <c r="H28" s="72"/>
      <c r="I28" s="6"/>
      <c r="J28" s="71"/>
      <c r="K28" s="71"/>
      <c r="L28" s="72"/>
      <c r="M28" s="72"/>
    </row>
    <row r="29" spans="1:23" ht="11.85" customHeight="1" x14ac:dyDescent="0.2">
      <c r="A29" s="73"/>
      <c r="B29" s="5"/>
      <c r="C29" s="71"/>
      <c r="D29" s="71"/>
      <c r="E29" s="72"/>
      <c r="F29" s="71"/>
      <c r="G29" s="71"/>
      <c r="H29" s="72"/>
      <c r="I29" s="71"/>
      <c r="J29" s="71"/>
      <c r="K29" s="71"/>
      <c r="L29" s="72"/>
      <c r="M29" s="72"/>
    </row>
    <row r="30" spans="1:23" ht="11.85" customHeight="1" x14ac:dyDescent="0.2">
      <c r="A30" s="73"/>
      <c r="B30" s="4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</row>
    <row r="31" spans="1:23" ht="11.85" customHeight="1" x14ac:dyDescent="0.2">
      <c r="A31" s="73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2"/>
    </row>
    <row r="32" spans="1:23" ht="11.85" customHeight="1" x14ac:dyDescent="0.2">
      <c r="A32" s="73"/>
      <c r="B32" s="5"/>
      <c r="C32" s="71"/>
      <c r="D32" s="71"/>
      <c r="E32" s="72"/>
      <c r="F32" s="71"/>
      <c r="G32" s="71"/>
      <c r="H32" s="72"/>
      <c r="I32" s="71"/>
      <c r="J32" s="71"/>
      <c r="K32" s="71"/>
      <c r="L32" s="72"/>
      <c r="M32" s="72"/>
    </row>
    <row r="33" spans="1:13" ht="11.85" customHeight="1" x14ac:dyDescent="0.2">
      <c r="A33" s="73"/>
      <c r="B33" s="5"/>
      <c r="C33" s="71"/>
      <c r="D33" s="71"/>
      <c r="E33" s="72"/>
      <c r="F33" s="71"/>
      <c r="G33" s="71"/>
      <c r="H33" s="72"/>
      <c r="I33" s="71"/>
      <c r="J33" s="71"/>
      <c r="K33" s="71"/>
      <c r="L33" s="72"/>
      <c r="M33" s="72"/>
    </row>
    <row r="34" spans="1:13" ht="11.85" customHeight="1" x14ac:dyDescent="0.2">
      <c r="A34" s="73"/>
      <c r="B34" s="5"/>
      <c r="C34" s="71"/>
      <c r="D34" s="71"/>
      <c r="E34" s="72"/>
      <c r="F34" s="71"/>
      <c r="G34" s="71"/>
      <c r="H34" s="72"/>
      <c r="I34" s="71"/>
      <c r="J34" s="71"/>
      <c r="K34" s="71"/>
      <c r="L34" s="72"/>
      <c r="M34" s="72"/>
    </row>
    <row r="35" spans="1:13" ht="11.85" customHeight="1" x14ac:dyDescent="0.2">
      <c r="A35" s="73"/>
      <c r="B35" s="5"/>
      <c r="C35" s="71"/>
      <c r="D35" s="71"/>
      <c r="E35" s="72"/>
      <c r="F35" s="71"/>
      <c r="G35" s="71"/>
      <c r="H35" s="72"/>
      <c r="I35" s="71"/>
      <c r="J35" s="71"/>
      <c r="K35" s="71"/>
      <c r="L35" s="72"/>
      <c r="M35" s="72"/>
    </row>
    <row r="36" spans="1:13" ht="11.85" customHeight="1" x14ac:dyDescent="0.2">
      <c r="A36" s="73"/>
      <c r="B36" s="5"/>
      <c r="C36" s="71"/>
      <c r="D36" s="71"/>
      <c r="E36" s="72"/>
      <c r="F36" s="71"/>
      <c r="G36" s="71"/>
      <c r="H36" s="72"/>
      <c r="I36" s="71"/>
      <c r="J36" s="71"/>
      <c r="K36" s="71"/>
      <c r="L36" s="72"/>
      <c r="M36" s="72"/>
    </row>
    <row r="37" spans="1:13" ht="11.85" customHeight="1" x14ac:dyDescent="0.2">
      <c r="A37" s="73"/>
      <c r="B37" s="5"/>
      <c r="C37" s="71"/>
      <c r="D37" s="71"/>
      <c r="E37" s="72"/>
      <c r="F37" s="71"/>
      <c r="G37" s="71"/>
      <c r="H37" s="72"/>
      <c r="I37" s="71"/>
      <c r="J37" s="71"/>
      <c r="K37" s="71"/>
      <c r="L37" s="72"/>
      <c r="M37" s="72"/>
    </row>
    <row r="38" spans="1:13" ht="11.85" customHeight="1" x14ac:dyDescent="0.2">
      <c r="A38" s="73"/>
      <c r="B38" s="4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</row>
    <row r="39" spans="1:13" ht="11.85" customHeight="1" x14ac:dyDescent="0.2">
      <c r="A39" s="73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2"/>
    </row>
    <row r="40" spans="1:13" ht="11.85" customHeight="1" x14ac:dyDescent="0.2">
      <c r="A40" s="73"/>
      <c r="B40" s="5"/>
      <c r="C40" s="71"/>
      <c r="D40" s="71"/>
      <c r="E40" s="72"/>
      <c r="F40" s="71"/>
      <c r="G40" s="71"/>
      <c r="H40" s="72"/>
      <c r="I40" s="71"/>
      <c r="J40" s="71"/>
      <c r="K40" s="71"/>
      <c r="L40" s="72"/>
      <c r="M40" s="72"/>
    </row>
    <row r="41" spans="1:13" ht="11.85" customHeight="1" x14ac:dyDescent="0.2">
      <c r="A41" s="73"/>
      <c r="B41" s="5"/>
      <c r="C41" s="71"/>
      <c r="D41" s="71"/>
      <c r="E41" s="72"/>
      <c r="F41" s="71"/>
      <c r="G41" s="71"/>
      <c r="H41" s="72"/>
      <c r="I41" s="71"/>
      <c r="J41" s="71"/>
      <c r="K41" s="71"/>
      <c r="L41" s="72"/>
      <c r="M41" s="72"/>
    </row>
    <row r="42" spans="1:13" ht="11.85" customHeight="1" x14ac:dyDescent="0.2">
      <c r="A42" s="73"/>
      <c r="B42" s="5"/>
      <c r="C42" s="71"/>
      <c r="D42" s="71"/>
      <c r="E42" s="72"/>
      <c r="F42" s="71"/>
      <c r="G42" s="71"/>
      <c r="H42" s="72"/>
      <c r="I42" s="71"/>
      <c r="J42" s="71"/>
      <c r="K42" s="71"/>
      <c r="L42" s="72"/>
      <c r="M42" s="72"/>
    </row>
    <row r="43" spans="1:13" ht="11.85" customHeight="1" x14ac:dyDescent="0.2">
      <c r="A43" s="73"/>
      <c r="B43" s="5"/>
      <c r="C43" s="71"/>
      <c r="D43" s="71"/>
      <c r="E43" s="72"/>
      <c r="F43" s="71"/>
      <c r="G43" s="71"/>
      <c r="H43" s="72"/>
      <c r="I43" s="71"/>
      <c r="J43" s="71"/>
      <c r="K43" s="71"/>
      <c r="L43" s="72"/>
      <c r="M43" s="72"/>
    </row>
    <row r="44" spans="1:13" ht="11.85" customHeight="1" x14ac:dyDescent="0.2">
      <c r="A44" s="73"/>
      <c r="B44" s="5"/>
      <c r="C44" s="71"/>
      <c r="D44" s="71"/>
      <c r="E44" s="72"/>
      <c r="F44" s="71"/>
      <c r="G44" s="71"/>
      <c r="H44" s="72"/>
      <c r="I44" s="71"/>
      <c r="J44" s="71"/>
      <c r="K44" s="71"/>
      <c r="L44" s="72"/>
      <c r="M44" s="72"/>
    </row>
    <row r="45" spans="1:13" ht="11.85" customHeight="1" x14ac:dyDescent="0.2">
      <c r="A45" s="73"/>
      <c r="B45" s="5"/>
      <c r="C45" s="71"/>
      <c r="D45" s="71"/>
      <c r="E45" s="72"/>
      <c r="F45" s="71"/>
      <c r="G45" s="71"/>
      <c r="H45" s="72"/>
      <c r="I45" s="71"/>
      <c r="J45" s="71"/>
      <c r="K45" s="71"/>
      <c r="L45" s="72"/>
      <c r="M45" s="72"/>
    </row>
    <row r="46" spans="1:13" ht="11.85" customHeight="1" x14ac:dyDescent="0.2">
      <c r="A46" s="73"/>
      <c r="B46" s="5"/>
      <c r="C46" s="71"/>
      <c r="D46" s="71"/>
      <c r="E46" s="72"/>
      <c r="F46" s="71"/>
      <c r="G46" s="71"/>
      <c r="H46" s="72"/>
      <c r="I46" s="71"/>
      <c r="J46" s="71"/>
      <c r="K46" s="71"/>
      <c r="L46" s="72"/>
      <c r="M46" s="72"/>
    </row>
    <row r="47" spans="1:13" ht="11.85" customHeight="1" x14ac:dyDescent="0.2">
      <c r="A47" s="73"/>
      <c r="B47" s="4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</row>
    <row r="48" spans="1:13" ht="11.85" customHeight="1" x14ac:dyDescent="0.2">
      <c r="A48" s="73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2"/>
    </row>
    <row r="49" spans="1:13" ht="11.85" customHeight="1" x14ac:dyDescent="0.2">
      <c r="A49" s="73"/>
      <c r="B49" s="5"/>
      <c r="C49" s="71"/>
      <c r="D49" s="71"/>
      <c r="E49" s="72"/>
      <c r="F49" s="71"/>
      <c r="G49" s="71"/>
      <c r="H49" s="72"/>
      <c r="I49" s="71"/>
      <c r="J49" s="71"/>
      <c r="K49" s="71"/>
      <c r="L49" s="72"/>
      <c r="M49" s="72"/>
    </row>
    <row r="50" spans="1:13" ht="11.85" customHeight="1" x14ac:dyDescent="0.2">
      <c r="A50" s="73"/>
      <c r="B50" s="5"/>
      <c r="C50" s="71"/>
      <c r="D50" s="71"/>
      <c r="E50" s="72"/>
      <c r="F50" s="71"/>
      <c r="G50" s="71"/>
      <c r="H50" s="72"/>
      <c r="I50" s="71"/>
      <c r="J50" s="71"/>
      <c r="K50" s="71"/>
      <c r="L50" s="72"/>
      <c r="M50" s="72"/>
    </row>
    <row r="51" spans="1:13" ht="11.85" customHeight="1" x14ac:dyDescent="0.2">
      <c r="A51" s="73"/>
      <c r="B51" s="5"/>
      <c r="C51" s="71"/>
      <c r="D51" s="71"/>
      <c r="E51" s="72"/>
      <c r="F51" s="71"/>
      <c r="G51" s="71"/>
      <c r="H51" s="72"/>
      <c r="I51" s="71"/>
      <c r="J51" s="71"/>
      <c r="K51" s="71"/>
      <c r="L51" s="72"/>
      <c r="M51" s="72"/>
    </row>
    <row r="52" spans="1:13" ht="11.85" customHeight="1" x14ac:dyDescent="0.2">
      <c r="A52" s="73"/>
      <c r="B52" s="5"/>
      <c r="C52" s="71"/>
      <c r="D52" s="71"/>
      <c r="E52" s="72"/>
      <c r="F52" s="71"/>
      <c r="G52" s="71"/>
      <c r="H52" s="72"/>
      <c r="I52" s="71"/>
      <c r="J52" s="71"/>
      <c r="K52" s="71"/>
      <c r="L52" s="72"/>
      <c r="M52" s="72"/>
    </row>
    <row r="53" spans="1:13" ht="11.85" customHeight="1" x14ac:dyDescent="0.2">
      <c r="A53" s="73"/>
      <c r="B53" s="5"/>
      <c r="C53" s="71"/>
      <c r="D53" s="71"/>
      <c r="E53" s="72"/>
      <c r="F53" s="71"/>
      <c r="G53" s="71"/>
      <c r="H53" s="72"/>
      <c r="I53" s="71"/>
      <c r="J53" s="71"/>
      <c r="K53" s="71"/>
      <c r="L53" s="72"/>
      <c r="M53" s="72"/>
    </row>
    <row r="54" spans="1:13" ht="11.85" customHeight="1" x14ac:dyDescent="0.2">
      <c r="A54" s="73"/>
      <c r="B54" s="5"/>
      <c r="C54" s="71"/>
      <c r="D54" s="71"/>
      <c r="E54" s="72"/>
      <c r="F54" s="71"/>
      <c r="G54" s="71"/>
      <c r="H54" s="72"/>
      <c r="I54" s="71"/>
      <c r="J54" s="71"/>
      <c r="K54" s="71"/>
      <c r="L54" s="72"/>
      <c r="M54" s="72"/>
    </row>
    <row r="55" spans="1:13" ht="11.85" customHeight="1" x14ac:dyDescent="0.2">
      <c r="A55" s="73"/>
      <c r="B55" s="4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</row>
    <row r="56" spans="1:13" ht="11.85" customHeight="1" x14ac:dyDescent="0.2">
      <c r="A56" s="73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2"/>
    </row>
    <row r="57" spans="1:13" ht="11.85" customHeight="1" x14ac:dyDescent="0.2">
      <c r="A57" s="73"/>
      <c r="B57" s="5"/>
      <c r="C57" s="71"/>
      <c r="D57" s="71"/>
      <c r="E57" s="72"/>
      <c r="F57" s="71"/>
      <c r="G57" s="71"/>
      <c r="H57" s="72"/>
      <c r="I57" s="71"/>
      <c r="J57" s="71"/>
      <c r="K57" s="71"/>
      <c r="L57" s="72"/>
      <c r="M57" s="72"/>
    </row>
    <row r="58" spans="1:13" ht="11.85" customHeight="1" x14ac:dyDescent="0.2">
      <c r="A58" s="73"/>
      <c r="B58" s="5"/>
      <c r="C58" s="71"/>
      <c r="D58" s="71"/>
      <c r="E58" s="72"/>
      <c r="F58" s="71"/>
      <c r="G58" s="71"/>
      <c r="H58" s="72"/>
      <c r="I58" s="71"/>
      <c r="J58" s="71"/>
      <c r="K58" s="71"/>
      <c r="L58" s="72"/>
      <c r="M58" s="72"/>
    </row>
    <row r="59" spans="1:13" ht="11.85" customHeight="1" x14ac:dyDescent="0.2">
      <c r="A59" s="73"/>
      <c r="B59" s="5"/>
      <c r="C59" s="71"/>
      <c r="D59" s="71"/>
      <c r="E59" s="72"/>
      <c r="F59" s="71"/>
      <c r="G59" s="71"/>
      <c r="H59" s="72"/>
      <c r="I59" s="6"/>
      <c r="J59" s="71"/>
      <c r="K59" s="71"/>
      <c r="L59" s="72"/>
      <c r="M59" s="72"/>
    </row>
    <row r="60" spans="1:13" ht="11.85" customHeight="1" x14ac:dyDescent="0.2">
      <c r="A60" s="73"/>
      <c r="B60" s="5"/>
      <c r="C60" s="71"/>
      <c r="D60" s="71"/>
      <c r="E60" s="72"/>
      <c r="F60" s="71"/>
      <c r="G60" s="71"/>
      <c r="H60" s="72"/>
      <c r="I60" s="71"/>
      <c r="J60" s="71"/>
      <c r="K60" s="71"/>
      <c r="L60" s="72"/>
      <c r="M60" s="72"/>
    </row>
    <row r="61" spans="1:13" ht="11.85" customHeight="1" x14ac:dyDescent="0.2">
      <c r="A61" s="73"/>
      <c r="B61" s="4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</row>
    <row r="62" spans="1:13" ht="11.85" customHeight="1" x14ac:dyDescent="0.2">
      <c r="A62" s="73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2"/>
    </row>
    <row r="63" spans="1:13" ht="11.85" customHeight="1" x14ac:dyDescent="0.2">
      <c r="A63" s="73"/>
      <c r="B63" s="5"/>
      <c r="C63" s="71"/>
      <c r="D63" s="71"/>
      <c r="E63" s="71"/>
      <c r="F63" s="71"/>
      <c r="G63" s="71"/>
      <c r="H63" s="71"/>
      <c r="I63" s="74"/>
      <c r="J63" s="71"/>
      <c r="K63" s="71"/>
      <c r="L63" s="72"/>
      <c r="M63" s="72"/>
    </row>
    <row r="64" spans="1:13" ht="11.85" customHeight="1" x14ac:dyDescent="0.2">
      <c r="A64" s="73"/>
      <c r="B64" s="5"/>
      <c r="C64" s="71"/>
      <c r="D64" s="71"/>
      <c r="E64" s="71"/>
      <c r="F64" s="71"/>
      <c r="G64" s="71"/>
      <c r="H64" s="71"/>
      <c r="I64" s="74"/>
      <c r="J64" s="71"/>
      <c r="K64" s="71"/>
      <c r="L64" s="72"/>
      <c r="M64" s="72"/>
    </row>
    <row r="65" spans="1:13" ht="11.85" customHeight="1" x14ac:dyDescent="0.2">
      <c r="A65" s="73"/>
      <c r="B65" s="4"/>
      <c r="C65" s="72"/>
      <c r="D65" s="72"/>
      <c r="E65" s="72"/>
      <c r="F65" s="72"/>
      <c r="G65" s="72"/>
      <c r="H65" s="72"/>
      <c r="I65" s="6"/>
      <c r="J65" s="72"/>
      <c r="K65" s="72"/>
      <c r="L65" s="72"/>
      <c r="M65" s="72"/>
    </row>
    <row r="66" spans="1:13" ht="11.85" customHeight="1" x14ac:dyDescent="0.2">
      <c r="A66" s="69"/>
      <c r="B66" s="69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</row>
    <row r="67" spans="1:13" ht="11.85" customHeight="1" x14ac:dyDescent="0.2">
      <c r="A67" s="73"/>
      <c r="B67" s="4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</row>
  </sheetData>
  <mergeCells count="8">
    <mergeCell ref="E10:G10"/>
    <mergeCell ref="L10:N10"/>
    <mergeCell ref="A4:B4"/>
    <mergeCell ref="C4:E4"/>
    <mergeCell ref="A5:B5"/>
    <mergeCell ref="C5:E5"/>
    <mergeCell ref="A6:B6"/>
    <mergeCell ref="C6:E6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W67"/>
  <sheetViews>
    <sheetView workbookViewId="0">
      <selection activeCell="P20" sqref="A1:P20"/>
    </sheetView>
  </sheetViews>
  <sheetFormatPr defaultColWidth="12.5" defaultRowHeight="11.25" x14ac:dyDescent="0.2"/>
  <cols>
    <col min="1" max="1" width="4.625" style="1" customWidth="1"/>
    <col min="2" max="2" width="17.375" style="1" customWidth="1"/>
    <col min="3" max="4" width="8.625" style="2" customWidth="1"/>
    <col min="5" max="7" width="9.375" style="2" customWidth="1"/>
    <col min="8" max="14" width="8.625" style="2" customWidth="1"/>
    <col min="15" max="16" width="6.75" style="2" customWidth="1"/>
    <col min="17" max="19" width="6.625" style="2" customWidth="1"/>
    <col min="20" max="16384" width="12.5" style="1"/>
  </cols>
  <sheetData>
    <row r="1" spans="1:23" ht="11.85" customHeight="1" x14ac:dyDescent="0.2">
      <c r="A1" s="3" t="s">
        <v>154</v>
      </c>
      <c r="P1" s="4"/>
    </row>
    <row r="2" spans="1:23" ht="11.85" customHeight="1" x14ac:dyDescent="0.2">
      <c r="A2" s="3" t="s">
        <v>122</v>
      </c>
      <c r="B2" s="5"/>
      <c r="P2" s="4"/>
    </row>
    <row r="3" spans="1:23" ht="11.85" customHeight="1" x14ac:dyDescent="0.2">
      <c r="S3" s="6"/>
    </row>
    <row r="4" spans="1:23" ht="11.85" customHeight="1" x14ac:dyDescent="0.2">
      <c r="A4" s="76" t="s">
        <v>2</v>
      </c>
      <c r="B4" s="76"/>
      <c r="C4" s="77" t="s">
        <v>123</v>
      </c>
      <c r="D4" s="77"/>
      <c r="E4" s="77"/>
      <c r="G4" s="7"/>
      <c r="H4" s="8"/>
      <c r="I4" s="9" t="s">
        <v>4</v>
      </c>
      <c r="J4" s="9" t="s">
        <v>5</v>
      </c>
      <c r="K4" s="10"/>
      <c r="N4" s="11"/>
      <c r="S4" s="1"/>
    </row>
    <row r="5" spans="1:23" ht="11.85" customHeight="1" x14ac:dyDescent="0.2">
      <c r="A5" s="76" t="s">
        <v>6</v>
      </c>
      <c r="B5" s="76"/>
      <c r="C5" s="78" t="s">
        <v>124</v>
      </c>
      <c r="D5" s="78"/>
      <c r="E5" s="78"/>
      <c r="G5" s="12" t="s">
        <v>8</v>
      </c>
      <c r="H5" s="13"/>
      <c r="I5" s="14" t="s">
        <v>9</v>
      </c>
      <c r="J5" s="14" t="s">
        <v>9</v>
      </c>
      <c r="K5" s="15" t="s">
        <v>10</v>
      </c>
      <c r="M5" s="11"/>
      <c r="S5" s="1"/>
    </row>
    <row r="6" spans="1:23" ht="11.85" customHeight="1" x14ac:dyDescent="0.2">
      <c r="A6" s="76" t="s">
        <v>11</v>
      </c>
      <c r="B6" s="76"/>
      <c r="C6" s="78" t="s">
        <v>125</v>
      </c>
      <c r="D6" s="78"/>
      <c r="E6" s="78"/>
      <c r="G6" s="16" t="s">
        <v>13</v>
      </c>
      <c r="H6" s="17"/>
      <c r="I6" s="18">
        <v>26029</v>
      </c>
      <c r="J6" s="18">
        <v>6435</v>
      </c>
      <c r="K6" s="19">
        <f>SUM(I6:J6)</f>
        <v>32464</v>
      </c>
      <c r="R6" s="1"/>
      <c r="S6" s="1"/>
    </row>
    <row r="7" spans="1:23" ht="11.85" customHeight="1" x14ac:dyDescent="0.2">
      <c r="A7" s="5"/>
      <c r="B7" s="20"/>
      <c r="C7" s="21"/>
      <c r="D7" s="22"/>
      <c r="E7" s="22"/>
      <c r="G7" s="23"/>
      <c r="H7" s="13"/>
      <c r="I7" s="24"/>
      <c r="J7" s="24"/>
      <c r="K7" s="25"/>
      <c r="R7" s="1"/>
      <c r="S7" s="1"/>
    </row>
    <row r="8" spans="1:23" ht="11.85" customHeight="1" x14ac:dyDescent="0.2">
      <c r="C8" s="26"/>
      <c r="D8" s="13"/>
      <c r="K8" s="27"/>
      <c r="P8" s="1"/>
      <c r="Q8" s="1"/>
      <c r="R8" s="1"/>
      <c r="S8" s="1"/>
    </row>
    <row r="9" spans="1:23" ht="11.85" customHeight="1" x14ac:dyDescent="0.2">
      <c r="A9" s="28"/>
      <c r="B9" s="29"/>
      <c r="C9" s="30"/>
      <c r="D9" s="30"/>
      <c r="E9" s="30"/>
      <c r="F9" s="30"/>
      <c r="G9" s="30"/>
      <c r="H9" s="30"/>
      <c r="I9" s="30"/>
      <c r="J9" s="30"/>
      <c r="K9" s="31" t="s">
        <v>14</v>
      </c>
      <c r="L9" s="32"/>
      <c r="M9" s="33"/>
      <c r="N9" s="33"/>
      <c r="O9" s="30"/>
      <c r="P9" s="34"/>
      <c r="Q9" s="1"/>
      <c r="R9" s="1"/>
      <c r="S9" s="1"/>
    </row>
    <row r="10" spans="1:23" ht="11.85" customHeight="1" x14ac:dyDescent="0.2">
      <c r="A10" s="35"/>
      <c r="B10" s="36"/>
      <c r="C10" s="14" t="s">
        <v>15</v>
      </c>
      <c r="D10" s="14" t="s">
        <v>15</v>
      </c>
      <c r="E10" s="75" t="s">
        <v>16</v>
      </c>
      <c r="F10" s="75"/>
      <c r="G10" s="75"/>
      <c r="H10" s="37" t="s">
        <v>17</v>
      </c>
      <c r="I10" s="38"/>
      <c r="J10" s="38"/>
      <c r="K10" s="14" t="s">
        <v>18</v>
      </c>
      <c r="L10" s="75" t="s">
        <v>19</v>
      </c>
      <c r="M10" s="75"/>
      <c r="N10" s="75"/>
      <c r="O10" s="13"/>
      <c r="P10" s="39"/>
      <c r="Q10" s="1"/>
      <c r="R10" s="1"/>
      <c r="S10" s="1"/>
    </row>
    <row r="11" spans="1:23" ht="11.85" customHeight="1" x14ac:dyDescent="0.2">
      <c r="A11" s="40" t="s">
        <v>20</v>
      </c>
      <c r="B11" s="36"/>
      <c r="C11" s="14" t="s">
        <v>21</v>
      </c>
      <c r="D11" s="14" t="s">
        <v>22</v>
      </c>
      <c r="E11" s="14" t="s">
        <v>4</v>
      </c>
      <c r="F11" s="14" t="s">
        <v>5</v>
      </c>
      <c r="G11" s="13"/>
      <c r="H11" s="14" t="s">
        <v>4</v>
      </c>
      <c r="I11" s="14" t="s">
        <v>5</v>
      </c>
      <c r="J11" s="13"/>
      <c r="K11" s="14" t="s">
        <v>23</v>
      </c>
      <c r="L11" s="14" t="s">
        <v>4</v>
      </c>
      <c r="M11" s="14" t="s">
        <v>5</v>
      </c>
      <c r="N11" s="13"/>
      <c r="O11" s="13"/>
      <c r="P11" s="39"/>
      <c r="Q11" s="1"/>
      <c r="R11" s="1"/>
      <c r="S11" s="1"/>
      <c r="V11" s="4"/>
      <c r="W11" s="4"/>
    </row>
    <row r="12" spans="1:23" ht="11.85" customHeight="1" x14ac:dyDescent="0.2">
      <c r="A12" s="41" t="s">
        <v>24</v>
      </c>
      <c r="B12" s="42"/>
      <c r="C12" s="43" t="s">
        <v>25</v>
      </c>
      <c r="D12" s="43" t="s">
        <v>25</v>
      </c>
      <c r="E12" s="43" t="s">
        <v>9</v>
      </c>
      <c r="F12" s="43" t="s">
        <v>9</v>
      </c>
      <c r="G12" s="43" t="s">
        <v>10</v>
      </c>
      <c r="H12" s="43" t="s">
        <v>9</v>
      </c>
      <c r="I12" s="43" t="s">
        <v>9</v>
      </c>
      <c r="J12" s="43" t="s">
        <v>10</v>
      </c>
      <c r="K12" s="43" t="s">
        <v>26</v>
      </c>
      <c r="L12" s="43" t="s">
        <v>9</v>
      </c>
      <c r="M12" s="43" t="s">
        <v>9</v>
      </c>
      <c r="N12" s="44" t="s">
        <v>10</v>
      </c>
      <c r="O12" s="44" t="s">
        <v>27</v>
      </c>
      <c r="P12" s="45" t="s">
        <v>28</v>
      </c>
      <c r="Q12" s="1"/>
      <c r="R12" s="1"/>
      <c r="S12" s="1"/>
      <c r="V12" s="4"/>
      <c r="W12" s="4"/>
    </row>
    <row r="13" spans="1:23" s="46" customFormat="1" ht="27.95" customHeight="1" x14ac:dyDescent="0.15">
      <c r="A13" s="49" t="s">
        <v>29</v>
      </c>
      <c r="B13" s="50" t="s">
        <v>30</v>
      </c>
      <c r="C13" s="51">
        <v>230</v>
      </c>
      <c r="D13" s="51">
        <v>2879</v>
      </c>
      <c r="E13" s="51">
        <v>65399</v>
      </c>
      <c r="F13" s="51">
        <v>10746</v>
      </c>
      <c r="G13" s="52">
        <f t="shared" ref="G13:G19" si="0">SUM(E13:F13)</f>
        <v>76145</v>
      </c>
      <c r="H13" s="51">
        <v>3020506</v>
      </c>
      <c r="I13" s="51">
        <v>486358</v>
      </c>
      <c r="J13" s="52">
        <f t="shared" ref="J13:J19" si="1">SUM(H13:I13)</f>
        <v>3506864</v>
      </c>
      <c r="K13" s="51">
        <v>92835</v>
      </c>
      <c r="L13" s="51">
        <v>198149</v>
      </c>
      <c r="M13" s="51">
        <v>32015</v>
      </c>
      <c r="N13" s="53">
        <f t="shared" ref="N13:N19" si="2">SUM(L13:M13)</f>
        <v>230164</v>
      </c>
      <c r="O13" s="54">
        <f t="shared" ref="O13:O19" si="3">ROUND(N13/30,1)</f>
        <v>7672.1</v>
      </c>
      <c r="P13" s="54">
        <f t="shared" ref="P13:P19" si="4">ROUND(J13/480,1)</f>
        <v>7306</v>
      </c>
      <c r="Q13" s="47"/>
      <c r="R13" s="47"/>
      <c r="S13" s="47"/>
      <c r="V13" s="55"/>
      <c r="W13" s="55"/>
    </row>
    <row r="14" spans="1:23" s="46" customFormat="1" ht="27.95" customHeight="1" x14ac:dyDescent="0.15">
      <c r="A14" s="49" t="s">
        <v>31</v>
      </c>
      <c r="B14" s="56" t="s">
        <v>32</v>
      </c>
      <c r="C14" s="51">
        <v>374</v>
      </c>
      <c r="D14" s="51">
        <v>1359</v>
      </c>
      <c r="E14" s="51">
        <v>20834</v>
      </c>
      <c r="F14" s="51">
        <v>5422</v>
      </c>
      <c r="G14" s="52">
        <f t="shared" si="0"/>
        <v>26256</v>
      </c>
      <c r="H14" s="51">
        <v>967523</v>
      </c>
      <c r="I14" s="51">
        <v>205681</v>
      </c>
      <c r="J14" s="52">
        <f t="shared" si="1"/>
        <v>1173204</v>
      </c>
      <c r="K14" s="51">
        <v>1138390</v>
      </c>
      <c r="L14" s="51">
        <v>58447</v>
      </c>
      <c r="M14" s="51">
        <v>11094</v>
      </c>
      <c r="N14" s="53">
        <f t="shared" si="2"/>
        <v>69541</v>
      </c>
      <c r="O14" s="54">
        <f t="shared" si="3"/>
        <v>2318</v>
      </c>
      <c r="P14" s="54">
        <f t="shared" si="4"/>
        <v>2444.1999999999998</v>
      </c>
      <c r="Q14" s="47"/>
      <c r="R14" s="47"/>
      <c r="S14" s="47"/>
      <c r="V14" s="55"/>
      <c r="W14" s="55"/>
    </row>
    <row r="15" spans="1:23" s="46" customFormat="1" ht="27.95" customHeight="1" x14ac:dyDescent="0.15">
      <c r="A15" s="49" t="s">
        <v>33</v>
      </c>
      <c r="B15" s="56" t="s">
        <v>34</v>
      </c>
      <c r="C15" s="51">
        <v>160</v>
      </c>
      <c r="D15" s="51">
        <v>321</v>
      </c>
      <c r="E15" s="51">
        <v>4052</v>
      </c>
      <c r="F15" s="51">
        <v>912</v>
      </c>
      <c r="G15" s="52">
        <f t="shared" si="0"/>
        <v>4964</v>
      </c>
      <c r="H15" s="51">
        <v>211250</v>
      </c>
      <c r="I15" s="51">
        <v>46821</v>
      </c>
      <c r="J15" s="52">
        <f t="shared" si="1"/>
        <v>258071</v>
      </c>
      <c r="K15" s="51">
        <v>257639</v>
      </c>
      <c r="L15" s="51">
        <v>12715</v>
      </c>
      <c r="M15" s="51">
        <v>2678</v>
      </c>
      <c r="N15" s="53">
        <f t="shared" si="2"/>
        <v>15393</v>
      </c>
      <c r="O15" s="54">
        <f t="shared" si="3"/>
        <v>513.1</v>
      </c>
      <c r="P15" s="54">
        <f t="shared" si="4"/>
        <v>537.6</v>
      </c>
      <c r="Q15" s="47"/>
      <c r="R15" s="47"/>
      <c r="S15" s="47"/>
      <c r="V15" s="55"/>
      <c r="W15" s="55"/>
    </row>
    <row r="16" spans="1:23" s="46" customFormat="1" ht="27.95" customHeight="1" x14ac:dyDescent="0.15">
      <c r="A16" s="49" t="s">
        <v>35</v>
      </c>
      <c r="B16" s="50" t="s">
        <v>36</v>
      </c>
      <c r="C16" s="51">
        <v>148</v>
      </c>
      <c r="D16" s="51">
        <v>513</v>
      </c>
      <c r="E16" s="51">
        <v>7470</v>
      </c>
      <c r="F16" s="51">
        <v>1592</v>
      </c>
      <c r="G16" s="52">
        <f t="shared" si="0"/>
        <v>9062</v>
      </c>
      <c r="H16" s="51">
        <v>597085</v>
      </c>
      <c r="I16" s="51">
        <v>122854</v>
      </c>
      <c r="J16" s="52">
        <f t="shared" si="1"/>
        <v>719939</v>
      </c>
      <c r="K16" s="51">
        <v>718621</v>
      </c>
      <c r="L16" s="51">
        <v>21297</v>
      </c>
      <c r="M16" s="51">
        <v>4444</v>
      </c>
      <c r="N16" s="53">
        <f t="shared" si="2"/>
        <v>25741</v>
      </c>
      <c r="O16" s="54">
        <f t="shared" si="3"/>
        <v>858</v>
      </c>
      <c r="P16" s="54">
        <f t="shared" si="4"/>
        <v>1499.9</v>
      </c>
      <c r="Q16" s="47"/>
      <c r="R16" s="47"/>
      <c r="S16" s="47"/>
      <c r="V16" s="55"/>
      <c r="W16" s="55"/>
    </row>
    <row r="17" spans="1:23" s="46" customFormat="1" ht="27.95" customHeight="1" x14ac:dyDescent="0.15">
      <c r="A17" s="49" t="s">
        <v>37</v>
      </c>
      <c r="B17" s="56" t="s">
        <v>38</v>
      </c>
      <c r="C17" s="51">
        <v>21</v>
      </c>
      <c r="D17" s="51">
        <v>335</v>
      </c>
      <c r="E17" s="51">
        <v>4407</v>
      </c>
      <c r="F17" s="51">
        <v>1518</v>
      </c>
      <c r="G17" s="52">
        <f t="shared" si="0"/>
        <v>5925</v>
      </c>
      <c r="H17" s="51">
        <v>253440</v>
      </c>
      <c r="I17" s="51">
        <v>83284</v>
      </c>
      <c r="J17" s="52">
        <f t="shared" si="1"/>
        <v>336724</v>
      </c>
      <c r="K17" s="51">
        <v>0</v>
      </c>
      <c r="L17" s="51">
        <v>17871</v>
      </c>
      <c r="M17" s="51">
        <v>5966</v>
      </c>
      <c r="N17" s="53">
        <f t="shared" si="2"/>
        <v>23837</v>
      </c>
      <c r="O17" s="54">
        <f t="shared" si="3"/>
        <v>794.6</v>
      </c>
      <c r="P17" s="54">
        <f t="shared" si="4"/>
        <v>701.5</v>
      </c>
      <c r="Q17" s="47"/>
      <c r="R17" s="47"/>
      <c r="S17" s="47"/>
      <c r="V17" s="55"/>
      <c r="W17" s="55"/>
    </row>
    <row r="18" spans="1:23" s="46" customFormat="1" ht="27.95" customHeight="1" x14ac:dyDescent="0.15">
      <c r="A18" s="48">
        <v>1.6</v>
      </c>
      <c r="B18" s="50" t="s">
        <v>39</v>
      </c>
      <c r="C18" s="51">
        <v>9</v>
      </c>
      <c r="D18" s="51">
        <v>42</v>
      </c>
      <c r="E18" s="51">
        <v>746</v>
      </c>
      <c r="F18" s="51">
        <v>282</v>
      </c>
      <c r="G18" s="52">
        <f t="shared" si="0"/>
        <v>1028</v>
      </c>
      <c r="H18" s="51">
        <v>25649</v>
      </c>
      <c r="I18" s="51">
        <v>6459</v>
      </c>
      <c r="J18" s="52">
        <f t="shared" si="1"/>
        <v>32108</v>
      </c>
      <c r="K18" s="57"/>
      <c r="L18" s="51">
        <v>1694</v>
      </c>
      <c r="M18" s="51">
        <v>237</v>
      </c>
      <c r="N18" s="53">
        <f t="shared" si="2"/>
        <v>1931</v>
      </c>
      <c r="O18" s="54">
        <f t="shared" si="3"/>
        <v>64.400000000000006</v>
      </c>
      <c r="P18" s="54">
        <f t="shared" si="4"/>
        <v>66.900000000000006</v>
      </c>
      <c r="Q18" s="47"/>
      <c r="R18" s="47"/>
      <c r="S18" s="47"/>
      <c r="V18" s="55"/>
      <c r="W18" s="55"/>
    </row>
    <row r="19" spans="1:23" s="46" customFormat="1" ht="27.95" customHeight="1" x14ac:dyDescent="0.15">
      <c r="A19" s="58">
        <v>1.7</v>
      </c>
      <c r="B19" s="59" t="s">
        <v>40</v>
      </c>
      <c r="C19" s="60">
        <v>1</v>
      </c>
      <c r="D19" s="60">
        <v>1</v>
      </c>
      <c r="E19" s="60">
        <v>2041</v>
      </c>
      <c r="F19" s="60">
        <v>454</v>
      </c>
      <c r="G19" s="61">
        <f t="shared" si="0"/>
        <v>2495</v>
      </c>
      <c r="H19" s="60">
        <v>32656</v>
      </c>
      <c r="I19" s="60">
        <v>7264</v>
      </c>
      <c r="J19" s="61">
        <f t="shared" si="1"/>
        <v>39920</v>
      </c>
      <c r="K19" s="62"/>
      <c r="L19" s="60">
        <v>0</v>
      </c>
      <c r="M19" s="60">
        <v>0</v>
      </c>
      <c r="N19" s="63">
        <f t="shared" si="2"/>
        <v>0</v>
      </c>
      <c r="O19" s="64">
        <f t="shared" si="3"/>
        <v>0</v>
      </c>
      <c r="P19" s="64">
        <f t="shared" si="4"/>
        <v>83.2</v>
      </c>
      <c r="Q19" s="47"/>
      <c r="R19" s="47"/>
      <c r="S19" s="47"/>
      <c r="V19" s="55"/>
      <c r="W19" s="55"/>
    </row>
    <row r="20" spans="1:23" s="46" customFormat="1" ht="27.95" customHeight="1" x14ac:dyDescent="0.15">
      <c r="A20" s="49" t="s">
        <v>41</v>
      </c>
      <c r="B20" s="65" t="s">
        <v>10</v>
      </c>
      <c r="C20" s="52">
        <f t="shared" ref="C20:P20" si="5">SUM(C13:C19)</f>
        <v>943</v>
      </c>
      <c r="D20" s="52">
        <f t="shared" si="5"/>
        <v>5450</v>
      </c>
      <c r="E20" s="52">
        <f t="shared" si="5"/>
        <v>104949</v>
      </c>
      <c r="F20" s="52">
        <f t="shared" si="5"/>
        <v>20926</v>
      </c>
      <c r="G20" s="52">
        <f t="shared" si="5"/>
        <v>125875</v>
      </c>
      <c r="H20" s="52">
        <f t="shared" si="5"/>
        <v>5108109</v>
      </c>
      <c r="I20" s="52">
        <f t="shared" si="5"/>
        <v>958721</v>
      </c>
      <c r="J20" s="52">
        <f t="shared" si="5"/>
        <v>6066830</v>
      </c>
      <c r="K20" s="52">
        <f t="shared" si="5"/>
        <v>2207485</v>
      </c>
      <c r="L20" s="52">
        <f t="shared" si="5"/>
        <v>310173</v>
      </c>
      <c r="M20" s="52">
        <f t="shared" si="5"/>
        <v>56434</v>
      </c>
      <c r="N20" s="53">
        <f t="shared" si="5"/>
        <v>366607</v>
      </c>
      <c r="O20" s="66">
        <f t="shared" si="5"/>
        <v>12220.2</v>
      </c>
      <c r="P20" s="66">
        <f t="shared" si="5"/>
        <v>12639.300000000001</v>
      </c>
      <c r="Q20" s="47"/>
      <c r="R20" s="47"/>
      <c r="S20" s="47"/>
      <c r="V20" s="55"/>
      <c r="W20" s="55"/>
    </row>
    <row r="21" spans="1:23" ht="11.85" customHeight="1" x14ac:dyDescent="0.2">
      <c r="A21" s="67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S21" s="1"/>
    </row>
    <row r="22" spans="1:23" ht="11.85" customHeight="1" x14ac:dyDescent="0.2">
      <c r="A22" s="68"/>
      <c r="B22" s="69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</row>
    <row r="23" spans="1:23" ht="11.85" customHeight="1" x14ac:dyDescent="0.2">
      <c r="A23" s="67"/>
      <c r="B23" s="5"/>
      <c r="C23" s="71"/>
      <c r="D23" s="71"/>
      <c r="E23" s="72"/>
      <c r="F23" s="71"/>
      <c r="G23" s="71"/>
      <c r="H23" s="72"/>
      <c r="I23" s="71"/>
      <c r="J23" s="71"/>
      <c r="K23" s="71"/>
      <c r="L23" s="72"/>
      <c r="M23" s="72"/>
    </row>
    <row r="24" spans="1:23" ht="11.85" customHeight="1" x14ac:dyDescent="0.2">
      <c r="A24" s="67"/>
      <c r="B24" s="5"/>
      <c r="C24" s="71"/>
      <c r="D24" s="71"/>
      <c r="E24" s="72"/>
      <c r="F24" s="71"/>
      <c r="G24" s="71"/>
      <c r="H24" s="72"/>
      <c r="I24" s="71"/>
      <c r="J24" s="71"/>
      <c r="K24" s="71"/>
      <c r="L24" s="72"/>
      <c r="M24" s="72"/>
    </row>
    <row r="25" spans="1:23" ht="11.85" customHeight="1" x14ac:dyDescent="0.2">
      <c r="A25" s="67"/>
      <c r="B25" s="5"/>
      <c r="C25" s="71"/>
      <c r="D25" s="71"/>
      <c r="E25" s="72"/>
      <c r="F25" s="71"/>
      <c r="G25" s="71"/>
      <c r="H25" s="72"/>
      <c r="I25" s="71"/>
      <c r="J25" s="71"/>
      <c r="K25" s="71"/>
      <c r="L25" s="72"/>
      <c r="M25" s="72"/>
    </row>
    <row r="26" spans="1:23" ht="11.85" customHeight="1" x14ac:dyDescent="0.2">
      <c r="A26" s="73"/>
      <c r="B26" s="5"/>
      <c r="C26" s="71"/>
      <c r="D26" s="71"/>
      <c r="E26" s="72"/>
      <c r="F26" s="71"/>
      <c r="G26" s="71"/>
      <c r="H26" s="72"/>
      <c r="I26" s="71"/>
      <c r="J26" s="71"/>
      <c r="K26" s="71"/>
      <c r="L26" s="72"/>
      <c r="M26" s="72"/>
    </row>
    <row r="27" spans="1:23" ht="11.85" customHeight="1" x14ac:dyDescent="0.2">
      <c r="A27" s="73"/>
      <c r="B27" s="5"/>
      <c r="C27" s="71"/>
      <c r="D27" s="71"/>
      <c r="E27" s="72"/>
      <c r="F27" s="71"/>
      <c r="G27" s="71"/>
      <c r="H27" s="72"/>
      <c r="I27" s="71"/>
      <c r="J27" s="71"/>
      <c r="K27" s="71"/>
      <c r="L27" s="72"/>
      <c r="M27" s="72"/>
    </row>
    <row r="28" spans="1:23" ht="11.85" customHeight="1" x14ac:dyDescent="0.2">
      <c r="A28" s="73"/>
      <c r="B28" s="5"/>
      <c r="C28" s="71"/>
      <c r="D28" s="71"/>
      <c r="E28" s="72"/>
      <c r="F28" s="71"/>
      <c r="G28" s="71"/>
      <c r="H28" s="72"/>
      <c r="I28" s="6"/>
      <c r="J28" s="71"/>
      <c r="K28" s="71"/>
      <c r="L28" s="72"/>
      <c r="M28" s="72"/>
    </row>
    <row r="29" spans="1:23" ht="11.85" customHeight="1" x14ac:dyDescent="0.2">
      <c r="A29" s="73"/>
      <c r="B29" s="5"/>
      <c r="C29" s="71"/>
      <c r="D29" s="71"/>
      <c r="E29" s="72"/>
      <c r="F29" s="71"/>
      <c r="G29" s="71"/>
      <c r="H29" s="72"/>
      <c r="I29" s="71"/>
      <c r="J29" s="71"/>
      <c r="K29" s="71"/>
      <c r="L29" s="72"/>
      <c r="M29" s="72"/>
    </row>
    <row r="30" spans="1:23" ht="11.85" customHeight="1" x14ac:dyDescent="0.2">
      <c r="A30" s="73"/>
      <c r="B30" s="4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</row>
    <row r="31" spans="1:23" ht="11.85" customHeight="1" x14ac:dyDescent="0.2">
      <c r="A31" s="73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2"/>
    </row>
    <row r="32" spans="1:23" ht="11.85" customHeight="1" x14ac:dyDescent="0.2">
      <c r="A32" s="73"/>
      <c r="B32" s="5"/>
      <c r="C32" s="71"/>
      <c r="D32" s="71"/>
      <c r="E32" s="72"/>
      <c r="F32" s="71"/>
      <c r="G32" s="71"/>
      <c r="H32" s="72"/>
      <c r="I32" s="71"/>
      <c r="J32" s="71"/>
      <c r="K32" s="71"/>
      <c r="L32" s="72"/>
      <c r="M32" s="72"/>
    </row>
    <row r="33" spans="1:13" ht="11.85" customHeight="1" x14ac:dyDescent="0.2">
      <c r="A33" s="73"/>
      <c r="B33" s="5"/>
      <c r="C33" s="71"/>
      <c r="D33" s="71"/>
      <c r="E33" s="72"/>
      <c r="F33" s="71"/>
      <c r="G33" s="71"/>
      <c r="H33" s="72"/>
      <c r="I33" s="71"/>
      <c r="J33" s="71"/>
      <c r="K33" s="71"/>
      <c r="L33" s="72"/>
      <c r="M33" s="72"/>
    </row>
    <row r="34" spans="1:13" ht="11.85" customHeight="1" x14ac:dyDescent="0.2">
      <c r="A34" s="73"/>
      <c r="B34" s="5"/>
      <c r="C34" s="71"/>
      <c r="D34" s="71"/>
      <c r="E34" s="72"/>
      <c r="F34" s="71"/>
      <c r="G34" s="71"/>
      <c r="H34" s="72"/>
      <c r="I34" s="71"/>
      <c r="J34" s="71"/>
      <c r="K34" s="71"/>
      <c r="L34" s="72"/>
      <c r="M34" s="72"/>
    </row>
    <row r="35" spans="1:13" ht="11.85" customHeight="1" x14ac:dyDescent="0.2">
      <c r="A35" s="73"/>
      <c r="B35" s="5"/>
      <c r="C35" s="71"/>
      <c r="D35" s="71"/>
      <c r="E35" s="72"/>
      <c r="F35" s="71"/>
      <c r="G35" s="71"/>
      <c r="H35" s="72"/>
      <c r="I35" s="71"/>
      <c r="J35" s="71"/>
      <c r="K35" s="71"/>
      <c r="L35" s="72"/>
      <c r="M35" s="72"/>
    </row>
    <row r="36" spans="1:13" ht="11.85" customHeight="1" x14ac:dyDescent="0.2">
      <c r="A36" s="73"/>
      <c r="B36" s="5"/>
      <c r="C36" s="71"/>
      <c r="D36" s="71"/>
      <c r="E36" s="72"/>
      <c r="F36" s="71"/>
      <c r="G36" s="71"/>
      <c r="H36" s="72"/>
      <c r="I36" s="71"/>
      <c r="J36" s="71"/>
      <c r="K36" s="71"/>
      <c r="L36" s="72"/>
      <c r="M36" s="72"/>
    </row>
    <row r="37" spans="1:13" ht="11.85" customHeight="1" x14ac:dyDescent="0.2">
      <c r="A37" s="73"/>
      <c r="B37" s="5"/>
      <c r="C37" s="71"/>
      <c r="D37" s="71"/>
      <c r="E37" s="72"/>
      <c r="F37" s="71"/>
      <c r="G37" s="71"/>
      <c r="H37" s="72"/>
      <c r="I37" s="71"/>
      <c r="J37" s="71"/>
      <c r="K37" s="71"/>
      <c r="L37" s="72"/>
      <c r="M37" s="72"/>
    </row>
    <row r="38" spans="1:13" ht="11.85" customHeight="1" x14ac:dyDescent="0.2">
      <c r="A38" s="73"/>
      <c r="B38" s="4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</row>
    <row r="39" spans="1:13" ht="11.85" customHeight="1" x14ac:dyDescent="0.2">
      <c r="A39" s="73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2"/>
    </row>
    <row r="40" spans="1:13" ht="11.85" customHeight="1" x14ac:dyDescent="0.2">
      <c r="A40" s="73"/>
      <c r="B40" s="5"/>
      <c r="C40" s="71"/>
      <c r="D40" s="71"/>
      <c r="E40" s="72"/>
      <c r="F40" s="71"/>
      <c r="G40" s="71"/>
      <c r="H40" s="72"/>
      <c r="I40" s="71"/>
      <c r="J40" s="71"/>
      <c r="K40" s="71"/>
      <c r="L40" s="72"/>
      <c r="M40" s="72"/>
    </row>
    <row r="41" spans="1:13" ht="11.85" customHeight="1" x14ac:dyDescent="0.2">
      <c r="A41" s="73"/>
      <c r="B41" s="5"/>
      <c r="C41" s="71"/>
      <c r="D41" s="71"/>
      <c r="E41" s="72"/>
      <c r="F41" s="71"/>
      <c r="G41" s="71"/>
      <c r="H41" s="72"/>
      <c r="I41" s="71"/>
      <c r="J41" s="71"/>
      <c r="K41" s="71"/>
      <c r="L41" s="72"/>
      <c r="M41" s="72"/>
    </row>
    <row r="42" spans="1:13" ht="11.85" customHeight="1" x14ac:dyDescent="0.2">
      <c r="A42" s="73"/>
      <c r="B42" s="5"/>
      <c r="C42" s="71"/>
      <c r="D42" s="71"/>
      <c r="E42" s="72"/>
      <c r="F42" s="71"/>
      <c r="G42" s="71"/>
      <c r="H42" s="72"/>
      <c r="I42" s="71"/>
      <c r="J42" s="71"/>
      <c r="K42" s="71"/>
      <c r="L42" s="72"/>
      <c r="M42" s="72"/>
    </row>
    <row r="43" spans="1:13" ht="11.85" customHeight="1" x14ac:dyDescent="0.2">
      <c r="A43" s="73"/>
      <c r="B43" s="5"/>
      <c r="C43" s="71"/>
      <c r="D43" s="71"/>
      <c r="E43" s="72"/>
      <c r="F43" s="71"/>
      <c r="G43" s="71"/>
      <c r="H43" s="72"/>
      <c r="I43" s="71"/>
      <c r="J43" s="71"/>
      <c r="K43" s="71"/>
      <c r="L43" s="72"/>
      <c r="M43" s="72"/>
    </row>
    <row r="44" spans="1:13" ht="11.85" customHeight="1" x14ac:dyDescent="0.2">
      <c r="A44" s="73"/>
      <c r="B44" s="5"/>
      <c r="C44" s="71"/>
      <c r="D44" s="71"/>
      <c r="E44" s="72"/>
      <c r="F44" s="71"/>
      <c r="G44" s="71"/>
      <c r="H44" s="72"/>
      <c r="I44" s="71"/>
      <c r="J44" s="71"/>
      <c r="K44" s="71"/>
      <c r="L44" s="72"/>
      <c r="M44" s="72"/>
    </row>
    <row r="45" spans="1:13" ht="11.85" customHeight="1" x14ac:dyDescent="0.2">
      <c r="A45" s="73"/>
      <c r="B45" s="5"/>
      <c r="C45" s="71"/>
      <c r="D45" s="71"/>
      <c r="E45" s="72"/>
      <c r="F45" s="71"/>
      <c r="G45" s="71"/>
      <c r="H45" s="72"/>
      <c r="I45" s="71"/>
      <c r="J45" s="71"/>
      <c r="K45" s="71"/>
      <c r="L45" s="72"/>
      <c r="M45" s="72"/>
    </row>
    <row r="46" spans="1:13" ht="11.85" customHeight="1" x14ac:dyDescent="0.2">
      <c r="A46" s="73"/>
      <c r="B46" s="5"/>
      <c r="C46" s="71"/>
      <c r="D46" s="71"/>
      <c r="E46" s="72"/>
      <c r="F46" s="71"/>
      <c r="G46" s="71"/>
      <c r="H46" s="72"/>
      <c r="I46" s="71"/>
      <c r="J46" s="71"/>
      <c r="K46" s="71"/>
      <c r="L46" s="72"/>
      <c r="M46" s="72"/>
    </row>
    <row r="47" spans="1:13" ht="11.85" customHeight="1" x14ac:dyDescent="0.2">
      <c r="A47" s="73"/>
      <c r="B47" s="4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</row>
    <row r="48" spans="1:13" ht="11.85" customHeight="1" x14ac:dyDescent="0.2">
      <c r="A48" s="73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2"/>
    </row>
    <row r="49" spans="1:13" ht="11.85" customHeight="1" x14ac:dyDescent="0.2">
      <c r="A49" s="73"/>
      <c r="B49" s="5"/>
      <c r="C49" s="71"/>
      <c r="D49" s="71"/>
      <c r="E49" s="72"/>
      <c r="F49" s="71"/>
      <c r="G49" s="71"/>
      <c r="H49" s="72"/>
      <c r="I49" s="71"/>
      <c r="J49" s="71"/>
      <c r="K49" s="71"/>
      <c r="L49" s="72"/>
      <c r="M49" s="72"/>
    </row>
    <row r="50" spans="1:13" ht="11.85" customHeight="1" x14ac:dyDescent="0.2">
      <c r="A50" s="73"/>
      <c r="B50" s="5"/>
      <c r="C50" s="71"/>
      <c r="D50" s="71"/>
      <c r="E50" s="72"/>
      <c r="F50" s="71"/>
      <c r="G50" s="71"/>
      <c r="H50" s="72"/>
      <c r="I50" s="71"/>
      <c r="J50" s="71"/>
      <c r="K50" s="71"/>
      <c r="L50" s="72"/>
      <c r="M50" s="72"/>
    </row>
    <row r="51" spans="1:13" ht="11.85" customHeight="1" x14ac:dyDescent="0.2">
      <c r="A51" s="73"/>
      <c r="B51" s="5"/>
      <c r="C51" s="71"/>
      <c r="D51" s="71"/>
      <c r="E51" s="72"/>
      <c r="F51" s="71"/>
      <c r="G51" s="71"/>
      <c r="H51" s="72"/>
      <c r="I51" s="71"/>
      <c r="J51" s="71"/>
      <c r="K51" s="71"/>
      <c r="L51" s="72"/>
      <c r="M51" s="72"/>
    </row>
    <row r="52" spans="1:13" ht="11.85" customHeight="1" x14ac:dyDescent="0.2">
      <c r="A52" s="73"/>
      <c r="B52" s="5"/>
      <c r="C52" s="71"/>
      <c r="D52" s="71"/>
      <c r="E52" s="72"/>
      <c r="F52" s="71"/>
      <c r="G52" s="71"/>
      <c r="H52" s="72"/>
      <c r="I52" s="71"/>
      <c r="J52" s="71"/>
      <c r="K52" s="71"/>
      <c r="L52" s="72"/>
      <c r="M52" s="72"/>
    </row>
    <row r="53" spans="1:13" ht="11.85" customHeight="1" x14ac:dyDescent="0.2">
      <c r="A53" s="73"/>
      <c r="B53" s="5"/>
      <c r="C53" s="71"/>
      <c r="D53" s="71"/>
      <c r="E53" s="72"/>
      <c r="F53" s="71"/>
      <c r="G53" s="71"/>
      <c r="H53" s="72"/>
      <c r="I53" s="71"/>
      <c r="J53" s="71"/>
      <c r="K53" s="71"/>
      <c r="L53" s="72"/>
      <c r="M53" s="72"/>
    </row>
    <row r="54" spans="1:13" ht="11.85" customHeight="1" x14ac:dyDescent="0.2">
      <c r="A54" s="73"/>
      <c r="B54" s="5"/>
      <c r="C54" s="71"/>
      <c r="D54" s="71"/>
      <c r="E54" s="72"/>
      <c r="F54" s="71"/>
      <c r="G54" s="71"/>
      <c r="H54" s="72"/>
      <c r="I54" s="71"/>
      <c r="J54" s="71"/>
      <c r="K54" s="71"/>
      <c r="L54" s="72"/>
      <c r="M54" s="72"/>
    </row>
    <row r="55" spans="1:13" ht="11.85" customHeight="1" x14ac:dyDescent="0.2">
      <c r="A55" s="73"/>
      <c r="B55" s="4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</row>
    <row r="56" spans="1:13" ht="11.85" customHeight="1" x14ac:dyDescent="0.2">
      <c r="A56" s="73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2"/>
    </row>
    <row r="57" spans="1:13" ht="11.85" customHeight="1" x14ac:dyDescent="0.2">
      <c r="A57" s="73"/>
      <c r="B57" s="5"/>
      <c r="C57" s="71"/>
      <c r="D57" s="71"/>
      <c r="E57" s="72"/>
      <c r="F57" s="71"/>
      <c r="G57" s="71"/>
      <c r="H57" s="72"/>
      <c r="I57" s="71"/>
      <c r="J57" s="71"/>
      <c r="K57" s="71"/>
      <c r="L57" s="72"/>
      <c r="M57" s="72"/>
    </row>
    <row r="58" spans="1:13" ht="11.85" customHeight="1" x14ac:dyDescent="0.2">
      <c r="A58" s="73"/>
      <c r="B58" s="5"/>
      <c r="C58" s="71"/>
      <c r="D58" s="71"/>
      <c r="E58" s="72"/>
      <c r="F58" s="71"/>
      <c r="G58" s="71"/>
      <c r="H58" s="72"/>
      <c r="I58" s="71"/>
      <c r="J58" s="71"/>
      <c r="K58" s="71"/>
      <c r="L58" s="72"/>
      <c r="M58" s="72"/>
    </row>
    <row r="59" spans="1:13" ht="11.85" customHeight="1" x14ac:dyDescent="0.2">
      <c r="A59" s="73"/>
      <c r="B59" s="5"/>
      <c r="C59" s="71"/>
      <c r="D59" s="71"/>
      <c r="E59" s="72"/>
      <c r="F59" s="71"/>
      <c r="G59" s="71"/>
      <c r="H59" s="72"/>
      <c r="I59" s="6"/>
      <c r="J59" s="71"/>
      <c r="K59" s="71"/>
      <c r="L59" s="72"/>
      <c r="M59" s="72"/>
    </row>
    <row r="60" spans="1:13" ht="11.85" customHeight="1" x14ac:dyDescent="0.2">
      <c r="A60" s="73"/>
      <c r="B60" s="5"/>
      <c r="C60" s="71"/>
      <c r="D60" s="71"/>
      <c r="E60" s="72"/>
      <c r="F60" s="71"/>
      <c r="G60" s="71"/>
      <c r="H60" s="72"/>
      <c r="I60" s="71"/>
      <c r="J60" s="71"/>
      <c r="K60" s="71"/>
      <c r="L60" s="72"/>
      <c r="M60" s="72"/>
    </row>
    <row r="61" spans="1:13" ht="11.85" customHeight="1" x14ac:dyDescent="0.2">
      <c r="A61" s="73"/>
      <c r="B61" s="4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</row>
    <row r="62" spans="1:13" ht="11.85" customHeight="1" x14ac:dyDescent="0.2">
      <c r="A62" s="73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2"/>
    </row>
    <row r="63" spans="1:13" ht="11.85" customHeight="1" x14ac:dyDescent="0.2">
      <c r="A63" s="73"/>
      <c r="B63" s="5"/>
      <c r="C63" s="71"/>
      <c r="D63" s="71"/>
      <c r="E63" s="71"/>
      <c r="F63" s="71"/>
      <c r="G63" s="71"/>
      <c r="H63" s="71"/>
      <c r="I63" s="74"/>
      <c r="J63" s="71"/>
      <c r="K63" s="71"/>
      <c r="L63" s="72"/>
      <c r="M63" s="72"/>
    </row>
    <row r="64" spans="1:13" ht="11.85" customHeight="1" x14ac:dyDescent="0.2">
      <c r="A64" s="73"/>
      <c r="B64" s="5"/>
      <c r="C64" s="71"/>
      <c r="D64" s="71"/>
      <c r="E64" s="71"/>
      <c r="F64" s="71"/>
      <c r="G64" s="71"/>
      <c r="H64" s="71"/>
      <c r="I64" s="74"/>
      <c r="J64" s="71"/>
      <c r="K64" s="71"/>
      <c r="L64" s="72"/>
      <c r="M64" s="72"/>
    </row>
    <row r="65" spans="1:13" ht="11.85" customHeight="1" x14ac:dyDescent="0.2">
      <c r="A65" s="73"/>
      <c r="B65" s="4"/>
      <c r="C65" s="72"/>
      <c r="D65" s="72"/>
      <c r="E65" s="72"/>
      <c r="F65" s="72"/>
      <c r="G65" s="72"/>
      <c r="H65" s="72"/>
      <c r="I65" s="6"/>
      <c r="J65" s="72"/>
      <c r="K65" s="72"/>
      <c r="L65" s="72"/>
      <c r="M65" s="72"/>
    </row>
    <row r="66" spans="1:13" ht="11.85" customHeight="1" x14ac:dyDescent="0.2">
      <c r="A66" s="69"/>
      <c r="B66" s="69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</row>
    <row r="67" spans="1:13" ht="11.85" customHeight="1" x14ac:dyDescent="0.2">
      <c r="A67" s="73"/>
      <c r="B67" s="4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</row>
  </sheetData>
  <mergeCells count="8">
    <mergeCell ref="E10:G10"/>
    <mergeCell ref="L10:N10"/>
    <mergeCell ref="A4:B4"/>
    <mergeCell ref="C4:E4"/>
    <mergeCell ref="A5:B5"/>
    <mergeCell ref="C5:E5"/>
    <mergeCell ref="A6:B6"/>
    <mergeCell ref="C6:E6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W67"/>
  <sheetViews>
    <sheetView workbookViewId="0">
      <selection sqref="A1:P20"/>
    </sheetView>
  </sheetViews>
  <sheetFormatPr defaultColWidth="12.5" defaultRowHeight="11.25" x14ac:dyDescent="0.2"/>
  <cols>
    <col min="1" max="1" width="4.625" style="1" customWidth="1"/>
    <col min="2" max="2" width="17.375" style="1" customWidth="1"/>
    <col min="3" max="4" width="8.625" style="2" customWidth="1"/>
    <col min="5" max="7" width="9.375" style="2" customWidth="1"/>
    <col min="8" max="14" width="8.625" style="2" customWidth="1"/>
    <col min="15" max="16" width="6.75" style="2" customWidth="1"/>
    <col min="17" max="19" width="6.625" style="2" customWidth="1"/>
    <col min="20" max="16384" width="12.5" style="1"/>
  </cols>
  <sheetData>
    <row r="1" spans="1:23" ht="11.85" customHeight="1" x14ac:dyDescent="0.2">
      <c r="A1" s="3" t="s">
        <v>154</v>
      </c>
      <c r="P1" s="4"/>
    </row>
    <row r="2" spans="1:23" ht="11.85" customHeight="1" x14ac:dyDescent="0.2">
      <c r="A2" s="3" t="s">
        <v>130</v>
      </c>
      <c r="B2" s="5"/>
      <c r="P2" s="4"/>
    </row>
    <row r="3" spans="1:23" ht="11.85" customHeight="1" x14ac:dyDescent="0.2">
      <c r="S3" s="6"/>
    </row>
    <row r="4" spans="1:23" ht="11.85" customHeight="1" x14ac:dyDescent="0.2">
      <c r="A4" s="76" t="s">
        <v>2</v>
      </c>
      <c r="B4" s="76"/>
      <c r="C4" s="77" t="s">
        <v>131</v>
      </c>
      <c r="D4" s="77"/>
      <c r="E4" s="77"/>
      <c r="G4" s="7"/>
      <c r="H4" s="8"/>
      <c r="I4" s="9" t="s">
        <v>4</v>
      </c>
      <c r="J4" s="9" t="s">
        <v>5</v>
      </c>
      <c r="K4" s="10"/>
      <c r="N4" s="11"/>
      <c r="S4" s="1"/>
    </row>
    <row r="5" spans="1:23" ht="11.85" customHeight="1" x14ac:dyDescent="0.2">
      <c r="A5" s="76" t="s">
        <v>6</v>
      </c>
      <c r="B5" s="76"/>
      <c r="C5" s="78" t="s">
        <v>132</v>
      </c>
      <c r="D5" s="78"/>
      <c r="E5" s="78"/>
      <c r="G5" s="12" t="s">
        <v>8</v>
      </c>
      <c r="H5" s="13"/>
      <c r="I5" s="14" t="s">
        <v>9</v>
      </c>
      <c r="J5" s="14" t="s">
        <v>9</v>
      </c>
      <c r="K5" s="15" t="s">
        <v>10</v>
      </c>
      <c r="M5" s="11"/>
      <c r="S5" s="1"/>
    </row>
    <row r="6" spans="1:23" ht="11.85" customHeight="1" x14ac:dyDescent="0.2">
      <c r="A6" s="76" t="s">
        <v>11</v>
      </c>
      <c r="B6" s="76"/>
      <c r="C6" s="78" t="s">
        <v>133</v>
      </c>
      <c r="D6" s="78"/>
      <c r="E6" s="78"/>
      <c r="G6" s="16" t="s">
        <v>13</v>
      </c>
      <c r="H6" s="17"/>
      <c r="I6" s="18">
        <v>14451</v>
      </c>
      <c r="J6" s="18">
        <v>17128</v>
      </c>
      <c r="K6" s="19">
        <f>SUM(I6:J6)</f>
        <v>31579</v>
      </c>
      <c r="R6" s="1"/>
      <c r="S6" s="1"/>
    </row>
    <row r="7" spans="1:23" ht="11.85" customHeight="1" x14ac:dyDescent="0.2">
      <c r="A7" s="5"/>
      <c r="B7" s="20"/>
      <c r="C7" s="21"/>
      <c r="D7" s="22"/>
      <c r="E7" s="22"/>
      <c r="G7" s="23"/>
      <c r="H7" s="13"/>
      <c r="I7" s="24"/>
      <c r="J7" s="24"/>
      <c r="K7" s="25"/>
      <c r="R7" s="1"/>
      <c r="S7" s="1"/>
    </row>
    <row r="8" spans="1:23" ht="11.85" customHeight="1" x14ac:dyDescent="0.2">
      <c r="C8" s="26"/>
      <c r="D8" s="13"/>
      <c r="K8" s="27"/>
      <c r="P8" s="1"/>
      <c r="Q8" s="1"/>
      <c r="R8" s="1"/>
      <c r="S8" s="1"/>
    </row>
    <row r="9" spans="1:23" ht="11.85" customHeight="1" x14ac:dyDescent="0.2">
      <c r="A9" s="28"/>
      <c r="B9" s="29"/>
      <c r="C9" s="30"/>
      <c r="D9" s="30"/>
      <c r="E9" s="30"/>
      <c r="F9" s="30"/>
      <c r="G9" s="30"/>
      <c r="H9" s="30"/>
      <c r="I9" s="30"/>
      <c r="J9" s="30"/>
      <c r="K9" s="31" t="s">
        <v>14</v>
      </c>
      <c r="L9" s="32"/>
      <c r="M9" s="33"/>
      <c r="N9" s="33"/>
      <c r="O9" s="30"/>
      <c r="P9" s="34"/>
      <c r="Q9" s="1"/>
      <c r="R9" s="1"/>
      <c r="S9" s="1"/>
    </row>
    <row r="10" spans="1:23" ht="11.85" customHeight="1" x14ac:dyDescent="0.2">
      <c r="A10" s="35"/>
      <c r="B10" s="36"/>
      <c r="C10" s="14" t="s">
        <v>15</v>
      </c>
      <c r="D10" s="14" t="s">
        <v>15</v>
      </c>
      <c r="E10" s="75" t="s">
        <v>16</v>
      </c>
      <c r="F10" s="75"/>
      <c r="G10" s="75"/>
      <c r="H10" s="37" t="s">
        <v>17</v>
      </c>
      <c r="I10" s="38"/>
      <c r="J10" s="38"/>
      <c r="K10" s="14" t="s">
        <v>18</v>
      </c>
      <c r="L10" s="75" t="s">
        <v>19</v>
      </c>
      <c r="M10" s="75"/>
      <c r="N10" s="75"/>
      <c r="O10" s="13"/>
      <c r="P10" s="39"/>
      <c r="Q10" s="1"/>
      <c r="R10" s="1"/>
      <c r="S10" s="1"/>
    </row>
    <row r="11" spans="1:23" ht="11.85" customHeight="1" x14ac:dyDescent="0.2">
      <c r="A11" s="40" t="s">
        <v>20</v>
      </c>
      <c r="B11" s="36"/>
      <c r="C11" s="14" t="s">
        <v>21</v>
      </c>
      <c r="D11" s="14" t="s">
        <v>22</v>
      </c>
      <c r="E11" s="14" t="s">
        <v>4</v>
      </c>
      <c r="F11" s="14" t="s">
        <v>5</v>
      </c>
      <c r="G11" s="13"/>
      <c r="H11" s="14" t="s">
        <v>4</v>
      </c>
      <c r="I11" s="14" t="s">
        <v>5</v>
      </c>
      <c r="J11" s="13"/>
      <c r="K11" s="14" t="s">
        <v>23</v>
      </c>
      <c r="L11" s="14" t="s">
        <v>4</v>
      </c>
      <c r="M11" s="14" t="s">
        <v>5</v>
      </c>
      <c r="N11" s="13"/>
      <c r="O11" s="13"/>
      <c r="P11" s="39"/>
      <c r="Q11" s="1"/>
      <c r="R11" s="1"/>
      <c r="S11" s="1"/>
      <c r="V11" s="4"/>
      <c r="W11" s="4"/>
    </row>
    <row r="12" spans="1:23" ht="11.85" customHeight="1" x14ac:dyDescent="0.2">
      <c r="A12" s="41" t="s">
        <v>24</v>
      </c>
      <c r="B12" s="42"/>
      <c r="C12" s="43" t="s">
        <v>25</v>
      </c>
      <c r="D12" s="43" t="s">
        <v>25</v>
      </c>
      <c r="E12" s="43" t="s">
        <v>9</v>
      </c>
      <c r="F12" s="43" t="s">
        <v>9</v>
      </c>
      <c r="G12" s="43" t="s">
        <v>10</v>
      </c>
      <c r="H12" s="43" t="s">
        <v>9</v>
      </c>
      <c r="I12" s="43" t="s">
        <v>9</v>
      </c>
      <c r="J12" s="43" t="s">
        <v>10</v>
      </c>
      <c r="K12" s="43" t="s">
        <v>26</v>
      </c>
      <c r="L12" s="43" t="s">
        <v>9</v>
      </c>
      <c r="M12" s="43" t="s">
        <v>9</v>
      </c>
      <c r="N12" s="44" t="s">
        <v>10</v>
      </c>
      <c r="O12" s="44" t="s">
        <v>27</v>
      </c>
      <c r="P12" s="45" t="s">
        <v>28</v>
      </c>
      <c r="Q12" s="1"/>
      <c r="R12" s="1"/>
      <c r="S12" s="1"/>
      <c r="V12" s="4"/>
      <c r="W12" s="4"/>
    </row>
    <row r="13" spans="1:23" s="46" customFormat="1" ht="27.95" customHeight="1" x14ac:dyDescent="0.15">
      <c r="A13" s="49" t="s">
        <v>29</v>
      </c>
      <c r="B13" s="50" t="s">
        <v>30</v>
      </c>
      <c r="C13" s="51">
        <v>374</v>
      </c>
      <c r="D13" s="51">
        <v>2397</v>
      </c>
      <c r="E13" s="51">
        <v>24775</v>
      </c>
      <c r="F13" s="51">
        <v>22374</v>
      </c>
      <c r="G13" s="52">
        <f t="shared" ref="G13:G19" si="0">SUM(E13:F13)</f>
        <v>47149</v>
      </c>
      <c r="H13" s="51">
        <v>1453402</v>
      </c>
      <c r="I13" s="51">
        <v>1261790</v>
      </c>
      <c r="J13" s="52">
        <f t="shared" ref="J13:J19" si="1">SUM(H13:I13)</f>
        <v>2715192</v>
      </c>
      <c r="K13" s="51">
        <v>350080</v>
      </c>
      <c r="L13" s="51">
        <v>81488</v>
      </c>
      <c r="M13" s="51">
        <v>69994</v>
      </c>
      <c r="N13" s="53">
        <f t="shared" ref="N13:N19" si="2">SUM(L13:M13)</f>
        <v>151482</v>
      </c>
      <c r="O13" s="54">
        <f t="shared" ref="O13:O19" si="3">ROUND(N13/30,1)</f>
        <v>5049.3999999999996</v>
      </c>
      <c r="P13" s="54">
        <f t="shared" ref="P13:P19" si="4">ROUND(J13/480,1)</f>
        <v>5656.7</v>
      </c>
      <c r="Q13" s="47"/>
      <c r="R13" s="47"/>
      <c r="S13" s="47"/>
      <c r="V13" s="55"/>
      <c r="W13" s="55"/>
    </row>
    <row r="14" spans="1:23" s="46" customFormat="1" ht="27.95" customHeight="1" x14ac:dyDescent="0.15">
      <c r="A14" s="49" t="s">
        <v>31</v>
      </c>
      <c r="B14" s="56" t="s">
        <v>32</v>
      </c>
      <c r="C14" s="51">
        <v>360</v>
      </c>
      <c r="D14" s="51">
        <v>1303</v>
      </c>
      <c r="E14" s="51">
        <v>8189</v>
      </c>
      <c r="F14" s="51">
        <v>10121</v>
      </c>
      <c r="G14" s="52">
        <f t="shared" si="0"/>
        <v>18310</v>
      </c>
      <c r="H14" s="51">
        <v>428050</v>
      </c>
      <c r="I14" s="51">
        <v>528081</v>
      </c>
      <c r="J14" s="52">
        <f t="shared" si="1"/>
        <v>956131</v>
      </c>
      <c r="K14" s="51">
        <v>949465</v>
      </c>
      <c r="L14" s="51">
        <v>24063</v>
      </c>
      <c r="M14" s="51">
        <v>25970</v>
      </c>
      <c r="N14" s="53">
        <f t="shared" si="2"/>
        <v>50033</v>
      </c>
      <c r="O14" s="54">
        <f t="shared" si="3"/>
        <v>1667.8</v>
      </c>
      <c r="P14" s="54">
        <f t="shared" si="4"/>
        <v>1991.9</v>
      </c>
      <c r="Q14" s="47"/>
      <c r="R14" s="47"/>
      <c r="S14" s="47"/>
      <c r="V14" s="55"/>
      <c r="W14" s="55"/>
    </row>
    <row r="15" spans="1:23" s="46" customFormat="1" ht="27.95" customHeight="1" x14ac:dyDescent="0.15">
      <c r="A15" s="49" t="s">
        <v>33</v>
      </c>
      <c r="B15" s="56" t="s">
        <v>34</v>
      </c>
      <c r="C15" s="51">
        <v>79</v>
      </c>
      <c r="D15" s="51">
        <v>218</v>
      </c>
      <c r="E15" s="51">
        <v>1143</v>
      </c>
      <c r="F15" s="51">
        <v>1177</v>
      </c>
      <c r="G15" s="52">
        <f t="shared" si="0"/>
        <v>2320</v>
      </c>
      <c r="H15" s="51">
        <v>68450</v>
      </c>
      <c r="I15" s="51">
        <v>73125</v>
      </c>
      <c r="J15" s="52">
        <f t="shared" si="1"/>
        <v>141575</v>
      </c>
      <c r="K15" s="51">
        <v>123214</v>
      </c>
      <c r="L15" s="51">
        <v>3466</v>
      </c>
      <c r="M15" s="51">
        <v>3454</v>
      </c>
      <c r="N15" s="53">
        <f t="shared" si="2"/>
        <v>6920</v>
      </c>
      <c r="O15" s="54">
        <f t="shared" si="3"/>
        <v>230.7</v>
      </c>
      <c r="P15" s="54">
        <f t="shared" si="4"/>
        <v>294.89999999999998</v>
      </c>
      <c r="Q15" s="47"/>
      <c r="R15" s="47"/>
      <c r="S15" s="47"/>
      <c r="V15" s="55"/>
      <c r="W15" s="55"/>
    </row>
    <row r="16" spans="1:23" s="46" customFormat="1" ht="27.95" customHeight="1" x14ac:dyDescent="0.15">
      <c r="A16" s="49" t="s">
        <v>35</v>
      </c>
      <c r="B16" s="50" t="s">
        <v>36</v>
      </c>
      <c r="C16" s="51">
        <v>51</v>
      </c>
      <c r="D16" s="51">
        <v>147</v>
      </c>
      <c r="E16" s="51">
        <v>1051</v>
      </c>
      <c r="F16" s="51">
        <v>1368</v>
      </c>
      <c r="G16" s="52">
        <f t="shared" si="0"/>
        <v>2419</v>
      </c>
      <c r="H16" s="51">
        <v>124882</v>
      </c>
      <c r="I16" s="51">
        <v>164165</v>
      </c>
      <c r="J16" s="52">
        <f t="shared" si="1"/>
        <v>289047</v>
      </c>
      <c r="K16" s="51">
        <v>289023</v>
      </c>
      <c r="L16" s="51">
        <v>4739</v>
      </c>
      <c r="M16" s="51">
        <v>6111</v>
      </c>
      <c r="N16" s="53">
        <f t="shared" si="2"/>
        <v>10850</v>
      </c>
      <c r="O16" s="54">
        <f t="shared" si="3"/>
        <v>361.7</v>
      </c>
      <c r="P16" s="54">
        <f t="shared" si="4"/>
        <v>602.20000000000005</v>
      </c>
      <c r="Q16" s="47"/>
      <c r="R16" s="47"/>
      <c r="S16" s="47"/>
      <c r="V16" s="55"/>
      <c r="W16" s="55"/>
    </row>
    <row r="17" spans="1:23" s="46" customFormat="1" ht="27.95" customHeight="1" x14ac:dyDescent="0.15">
      <c r="A17" s="49" t="s">
        <v>37</v>
      </c>
      <c r="B17" s="56" t="s">
        <v>38</v>
      </c>
      <c r="C17" s="51">
        <v>23</v>
      </c>
      <c r="D17" s="51">
        <v>224</v>
      </c>
      <c r="E17" s="51">
        <v>1749</v>
      </c>
      <c r="F17" s="51">
        <v>2361</v>
      </c>
      <c r="G17" s="52">
        <f t="shared" si="0"/>
        <v>4110</v>
      </c>
      <c r="H17" s="51">
        <v>107185</v>
      </c>
      <c r="I17" s="51">
        <v>144820</v>
      </c>
      <c r="J17" s="52">
        <f t="shared" si="1"/>
        <v>252005</v>
      </c>
      <c r="K17" s="51">
        <v>0</v>
      </c>
      <c r="L17" s="51">
        <v>6535</v>
      </c>
      <c r="M17" s="51">
        <v>8861</v>
      </c>
      <c r="N17" s="53">
        <f t="shared" si="2"/>
        <v>15396</v>
      </c>
      <c r="O17" s="54">
        <f t="shared" si="3"/>
        <v>513.20000000000005</v>
      </c>
      <c r="P17" s="54">
        <f t="shared" si="4"/>
        <v>525</v>
      </c>
      <c r="Q17" s="47"/>
      <c r="R17" s="47"/>
      <c r="S17" s="47"/>
      <c r="V17" s="55"/>
      <c r="W17" s="55"/>
    </row>
    <row r="18" spans="1:23" s="46" customFormat="1" ht="27.95" customHeight="1" x14ac:dyDescent="0.15">
      <c r="A18" s="48">
        <v>1.6</v>
      </c>
      <c r="B18" s="50" t="s">
        <v>39</v>
      </c>
      <c r="C18" s="51">
        <v>31</v>
      </c>
      <c r="D18" s="51">
        <v>77</v>
      </c>
      <c r="E18" s="51">
        <v>548</v>
      </c>
      <c r="F18" s="51">
        <v>1117</v>
      </c>
      <c r="G18" s="52">
        <f t="shared" si="0"/>
        <v>1665</v>
      </c>
      <c r="H18" s="51">
        <v>11833</v>
      </c>
      <c r="I18" s="51">
        <v>19664</v>
      </c>
      <c r="J18" s="52">
        <f t="shared" si="1"/>
        <v>31497</v>
      </c>
      <c r="K18" s="57"/>
      <c r="L18" s="51">
        <v>477</v>
      </c>
      <c r="M18" s="51">
        <v>371</v>
      </c>
      <c r="N18" s="53">
        <f t="shared" si="2"/>
        <v>848</v>
      </c>
      <c r="O18" s="54">
        <f t="shared" si="3"/>
        <v>28.3</v>
      </c>
      <c r="P18" s="54">
        <f t="shared" si="4"/>
        <v>65.599999999999994</v>
      </c>
      <c r="Q18" s="47"/>
      <c r="R18" s="47"/>
      <c r="S18" s="47"/>
      <c r="V18" s="55"/>
      <c r="W18" s="55"/>
    </row>
    <row r="19" spans="1:23" s="46" customFormat="1" ht="27.95" customHeight="1" x14ac:dyDescent="0.15">
      <c r="A19" s="58">
        <v>1.7</v>
      </c>
      <c r="B19" s="59" t="s">
        <v>40</v>
      </c>
      <c r="C19" s="60">
        <v>356</v>
      </c>
      <c r="D19" s="60">
        <v>820</v>
      </c>
      <c r="E19" s="60">
        <v>7336</v>
      </c>
      <c r="F19" s="60">
        <v>7073</v>
      </c>
      <c r="G19" s="61">
        <f t="shared" si="0"/>
        <v>14409</v>
      </c>
      <c r="H19" s="60">
        <v>103831</v>
      </c>
      <c r="I19" s="60">
        <v>117659</v>
      </c>
      <c r="J19" s="61">
        <f t="shared" si="1"/>
        <v>221490</v>
      </c>
      <c r="K19" s="62"/>
      <c r="L19" s="60">
        <v>0</v>
      </c>
      <c r="M19" s="60">
        <v>0</v>
      </c>
      <c r="N19" s="63">
        <f t="shared" si="2"/>
        <v>0</v>
      </c>
      <c r="O19" s="64">
        <f t="shared" si="3"/>
        <v>0</v>
      </c>
      <c r="P19" s="64">
        <f t="shared" si="4"/>
        <v>461.4</v>
      </c>
      <c r="Q19" s="47"/>
      <c r="R19" s="47"/>
      <c r="S19" s="47"/>
      <c r="V19" s="55"/>
      <c r="W19" s="55"/>
    </row>
    <row r="20" spans="1:23" s="46" customFormat="1" ht="27.95" customHeight="1" x14ac:dyDescent="0.15">
      <c r="A20" s="49" t="s">
        <v>41</v>
      </c>
      <c r="B20" s="65" t="s">
        <v>10</v>
      </c>
      <c r="C20" s="52">
        <f t="shared" ref="C20:P20" si="5">SUM(C13:C19)</f>
        <v>1274</v>
      </c>
      <c r="D20" s="52">
        <f t="shared" si="5"/>
        <v>5186</v>
      </c>
      <c r="E20" s="52">
        <f t="shared" si="5"/>
        <v>44791</v>
      </c>
      <c r="F20" s="52">
        <f t="shared" si="5"/>
        <v>45591</v>
      </c>
      <c r="G20" s="52">
        <f t="shared" si="5"/>
        <v>90382</v>
      </c>
      <c r="H20" s="52">
        <f t="shared" si="5"/>
        <v>2297633</v>
      </c>
      <c r="I20" s="52">
        <f t="shared" si="5"/>
        <v>2309304</v>
      </c>
      <c r="J20" s="52">
        <f t="shared" si="5"/>
        <v>4606937</v>
      </c>
      <c r="K20" s="52">
        <f t="shared" si="5"/>
        <v>1711782</v>
      </c>
      <c r="L20" s="52">
        <f t="shared" si="5"/>
        <v>120768</v>
      </c>
      <c r="M20" s="52">
        <f t="shared" si="5"/>
        <v>114761</v>
      </c>
      <c r="N20" s="53">
        <f t="shared" si="5"/>
        <v>235529</v>
      </c>
      <c r="O20" s="66">
        <f t="shared" si="5"/>
        <v>7851.0999999999995</v>
      </c>
      <c r="P20" s="66">
        <f t="shared" si="5"/>
        <v>9597.7000000000007</v>
      </c>
      <c r="Q20" s="47"/>
      <c r="R20" s="47"/>
      <c r="S20" s="47"/>
      <c r="V20" s="55"/>
      <c r="W20" s="55"/>
    </row>
    <row r="21" spans="1:23" ht="11.85" customHeight="1" x14ac:dyDescent="0.2">
      <c r="A21" s="67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S21" s="1"/>
    </row>
    <row r="22" spans="1:23" ht="11.85" customHeight="1" x14ac:dyDescent="0.2">
      <c r="A22" s="68"/>
      <c r="B22" s="69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</row>
    <row r="23" spans="1:23" ht="11.85" customHeight="1" x14ac:dyDescent="0.2">
      <c r="A23" s="67"/>
      <c r="B23" s="5"/>
      <c r="C23" s="71"/>
      <c r="D23" s="71"/>
      <c r="E23" s="72"/>
      <c r="F23" s="71"/>
      <c r="G23" s="71"/>
      <c r="H23" s="72"/>
      <c r="I23" s="71"/>
      <c r="J23" s="71"/>
      <c r="K23" s="71"/>
      <c r="L23" s="72"/>
      <c r="M23" s="72"/>
    </row>
    <row r="24" spans="1:23" ht="11.85" customHeight="1" x14ac:dyDescent="0.2">
      <c r="A24" s="67"/>
      <c r="B24" s="5"/>
      <c r="C24" s="71"/>
      <c r="D24" s="71"/>
      <c r="E24" s="72"/>
      <c r="F24" s="71"/>
      <c r="G24" s="71"/>
      <c r="H24" s="72"/>
      <c r="I24" s="71"/>
      <c r="J24" s="71"/>
      <c r="K24" s="71"/>
      <c r="L24" s="72"/>
      <c r="M24" s="72"/>
    </row>
    <row r="25" spans="1:23" ht="11.85" customHeight="1" x14ac:dyDescent="0.2">
      <c r="A25" s="67"/>
      <c r="B25" s="5"/>
      <c r="C25" s="71"/>
      <c r="D25" s="71"/>
      <c r="E25" s="72"/>
      <c r="F25" s="71"/>
      <c r="G25" s="71"/>
      <c r="H25" s="72"/>
      <c r="I25" s="71"/>
      <c r="J25" s="71"/>
      <c r="K25" s="71"/>
      <c r="L25" s="72"/>
      <c r="M25" s="72"/>
    </row>
    <row r="26" spans="1:23" ht="11.85" customHeight="1" x14ac:dyDescent="0.2">
      <c r="A26" s="73"/>
      <c r="B26" s="5"/>
      <c r="C26" s="71"/>
      <c r="D26" s="71"/>
      <c r="E26" s="72"/>
      <c r="F26" s="71"/>
      <c r="G26" s="71"/>
      <c r="H26" s="72"/>
      <c r="I26" s="71"/>
      <c r="J26" s="71"/>
      <c r="K26" s="71"/>
      <c r="L26" s="72"/>
      <c r="M26" s="72"/>
    </row>
    <row r="27" spans="1:23" ht="11.85" customHeight="1" x14ac:dyDescent="0.2">
      <c r="A27" s="73"/>
      <c r="B27" s="5"/>
      <c r="C27" s="71"/>
      <c r="D27" s="71"/>
      <c r="E27" s="72"/>
      <c r="F27" s="71"/>
      <c r="G27" s="71"/>
      <c r="H27" s="72"/>
      <c r="I27" s="71"/>
      <c r="J27" s="71"/>
      <c r="K27" s="71"/>
      <c r="L27" s="72"/>
      <c r="M27" s="72"/>
    </row>
    <row r="28" spans="1:23" ht="11.85" customHeight="1" x14ac:dyDescent="0.2">
      <c r="A28" s="73"/>
      <c r="B28" s="5"/>
      <c r="C28" s="71"/>
      <c r="D28" s="71"/>
      <c r="E28" s="72"/>
      <c r="F28" s="71"/>
      <c r="G28" s="71"/>
      <c r="H28" s="72"/>
      <c r="I28" s="6"/>
      <c r="J28" s="71"/>
      <c r="K28" s="71"/>
      <c r="L28" s="72"/>
      <c r="M28" s="72"/>
    </row>
    <row r="29" spans="1:23" ht="11.85" customHeight="1" x14ac:dyDescent="0.2">
      <c r="A29" s="73"/>
      <c r="B29" s="5"/>
      <c r="C29" s="71"/>
      <c r="D29" s="71"/>
      <c r="E29" s="72"/>
      <c r="F29" s="71"/>
      <c r="G29" s="71"/>
      <c r="H29" s="72"/>
      <c r="I29" s="71"/>
      <c r="J29" s="71"/>
      <c r="K29" s="71"/>
      <c r="L29" s="72"/>
      <c r="M29" s="72"/>
    </row>
    <row r="30" spans="1:23" ht="11.85" customHeight="1" x14ac:dyDescent="0.2">
      <c r="A30" s="73"/>
      <c r="B30" s="4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</row>
    <row r="31" spans="1:23" ht="11.85" customHeight="1" x14ac:dyDescent="0.2">
      <c r="A31" s="73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2"/>
    </row>
    <row r="32" spans="1:23" ht="11.85" customHeight="1" x14ac:dyDescent="0.2">
      <c r="A32" s="73"/>
      <c r="B32" s="5"/>
      <c r="C32" s="71"/>
      <c r="D32" s="71"/>
      <c r="E32" s="72"/>
      <c r="F32" s="71"/>
      <c r="G32" s="71"/>
      <c r="H32" s="72"/>
      <c r="I32" s="71"/>
      <c r="J32" s="71"/>
      <c r="K32" s="71"/>
      <c r="L32" s="72"/>
      <c r="M32" s="72"/>
    </row>
    <row r="33" spans="1:13" ht="11.85" customHeight="1" x14ac:dyDescent="0.2">
      <c r="A33" s="73"/>
      <c r="B33" s="5"/>
      <c r="C33" s="71"/>
      <c r="D33" s="71"/>
      <c r="E33" s="72"/>
      <c r="F33" s="71"/>
      <c r="G33" s="71"/>
      <c r="H33" s="72"/>
      <c r="I33" s="71"/>
      <c r="J33" s="71"/>
      <c r="K33" s="71"/>
      <c r="L33" s="72"/>
      <c r="M33" s="72"/>
    </row>
    <row r="34" spans="1:13" ht="11.85" customHeight="1" x14ac:dyDescent="0.2">
      <c r="A34" s="73"/>
      <c r="B34" s="5"/>
      <c r="C34" s="71"/>
      <c r="D34" s="71"/>
      <c r="E34" s="72"/>
      <c r="F34" s="71"/>
      <c r="G34" s="71"/>
      <c r="H34" s="72"/>
      <c r="I34" s="71"/>
      <c r="J34" s="71"/>
      <c r="K34" s="71"/>
      <c r="L34" s="72"/>
      <c r="M34" s="72"/>
    </row>
    <row r="35" spans="1:13" ht="11.85" customHeight="1" x14ac:dyDescent="0.2">
      <c r="A35" s="73"/>
      <c r="B35" s="5"/>
      <c r="C35" s="71"/>
      <c r="D35" s="71"/>
      <c r="E35" s="72"/>
      <c r="F35" s="71"/>
      <c r="G35" s="71"/>
      <c r="H35" s="72"/>
      <c r="I35" s="71"/>
      <c r="J35" s="71"/>
      <c r="K35" s="71"/>
      <c r="L35" s="72"/>
      <c r="M35" s="72"/>
    </row>
    <row r="36" spans="1:13" ht="11.85" customHeight="1" x14ac:dyDescent="0.2">
      <c r="A36" s="73"/>
      <c r="B36" s="5"/>
      <c r="C36" s="71"/>
      <c r="D36" s="71"/>
      <c r="E36" s="72"/>
      <c r="F36" s="71"/>
      <c r="G36" s="71"/>
      <c r="H36" s="72"/>
      <c r="I36" s="71"/>
      <c r="J36" s="71"/>
      <c r="K36" s="71"/>
      <c r="L36" s="72"/>
      <c r="M36" s="72"/>
    </row>
    <row r="37" spans="1:13" ht="11.85" customHeight="1" x14ac:dyDescent="0.2">
      <c r="A37" s="73"/>
      <c r="B37" s="5"/>
      <c r="C37" s="71"/>
      <c r="D37" s="71"/>
      <c r="E37" s="72"/>
      <c r="F37" s="71"/>
      <c r="G37" s="71"/>
      <c r="H37" s="72"/>
      <c r="I37" s="71"/>
      <c r="J37" s="71"/>
      <c r="K37" s="71"/>
      <c r="L37" s="72"/>
      <c r="M37" s="72"/>
    </row>
    <row r="38" spans="1:13" ht="11.85" customHeight="1" x14ac:dyDescent="0.2">
      <c r="A38" s="73"/>
      <c r="B38" s="4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</row>
    <row r="39" spans="1:13" ht="11.85" customHeight="1" x14ac:dyDescent="0.2">
      <c r="A39" s="73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2"/>
    </row>
    <row r="40" spans="1:13" ht="11.85" customHeight="1" x14ac:dyDescent="0.2">
      <c r="A40" s="73"/>
      <c r="B40" s="5"/>
      <c r="C40" s="71"/>
      <c r="D40" s="71"/>
      <c r="E40" s="72"/>
      <c r="F40" s="71"/>
      <c r="G40" s="71"/>
      <c r="H40" s="72"/>
      <c r="I40" s="71"/>
      <c r="J40" s="71"/>
      <c r="K40" s="71"/>
      <c r="L40" s="72"/>
      <c r="M40" s="72"/>
    </row>
    <row r="41" spans="1:13" ht="11.85" customHeight="1" x14ac:dyDescent="0.2">
      <c r="A41" s="73"/>
      <c r="B41" s="5"/>
      <c r="C41" s="71"/>
      <c r="D41" s="71"/>
      <c r="E41" s="72"/>
      <c r="F41" s="71"/>
      <c r="G41" s="71"/>
      <c r="H41" s="72"/>
      <c r="I41" s="71"/>
      <c r="J41" s="71"/>
      <c r="K41" s="71"/>
      <c r="L41" s="72"/>
      <c r="M41" s="72"/>
    </row>
    <row r="42" spans="1:13" ht="11.85" customHeight="1" x14ac:dyDescent="0.2">
      <c r="A42" s="73"/>
      <c r="B42" s="5"/>
      <c r="C42" s="71"/>
      <c r="D42" s="71"/>
      <c r="E42" s="72"/>
      <c r="F42" s="71"/>
      <c r="G42" s="71"/>
      <c r="H42" s="72"/>
      <c r="I42" s="71"/>
      <c r="J42" s="71"/>
      <c r="K42" s="71"/>
      <c r="L42" s="72"/>
      <c r="M42" s="72"/>
    </row>
    <row r="43" spans="1:13" ht="11.85" customHeight="1" x14ac:dyDescent="0.2">
      <c r="A43" s="73"/>
      <c r="B43" s="5"/>
      <c r="C43" s="71"/>
      <c r="D43" s="71"/>
      <c r="E43" s="72"/>
      <c r="F43" s="71"/>
      <c r="G43" s="71"/>
      <c r="H43" s="72"/>
      <c r="I43" s="71"/>
      <c r="J43" s="71"/>
      <c r="K43" s="71"/>
      <c r="L43" s="72"/>
      <c r="M43" s="72"/>
    </row>
    <row r="44" spans="1:13" ht="11.85" customHeight="1" x14ac:dyDescent="0.2">
      <c r="A44" s="73"/>
      <c r="B44" s="5"/>
      <c r="C44" s="71"/>
      <c r="D44" s="71"/>
      <c r="E44" s="72"/>
      <c r="F44" s="71"/>
      <c r="G44" s="71"/>
      <c r="H44" s="72"/>
      <c r="I44" s="71"/>
      <c r="J44" s="71"/>
      <c r="K44" s="71"/>
      <c r="L44" s="72"/>
      <c r="M44" s="72"/>
    </row>
    <row r="45" spans="1:13" ht="11.85" customHeight="1" x14ac:dyDescent="0.2">
      <c r="A45" s="73"/>
      <c r="B45" s="5"/>
      <c r="C45" s="71"/>
      <c r="D45" s="71"/>
      <c r="E45" s="72"/>
      <c r="F45" s="71"/>
      <c r="G45" s="71"/>
      <c r="H45" s="72"/>
      <c r="I45" s="71"/>
      <c r="J45" s="71"/>
      <c r="K45" s="71"/>
      <c r="L45" s="72"/>
      <c r="M45" s="72"/>
    </row>
    <row r="46" spans="1:13" ht="11.85" customHeight="1" x14ac:dyDescent="0.2">
      <c r="A46" s="73"/>
      <c r="B46" s="5"/>
      <c r="C46" s="71"/>
      <c r="D46" s="71"/>
      <c r="E46" s="72"/>
      <c r="F46" s="71"/>
      <c r="G46" s="71"/>
      <c r="H46" s="72"/>
      <c r="I46" s="71"/>
      <c r="J46" s="71"/>
      <c r="K46" s="71"/>
      <c r="L46" s="72"/>
      <c r="M46" s="72"/>
    </row>
    <row r="47" spans="1:13" ht="11.85" customHeight="1" x14ac:dyDescent="0.2">
      <c r="A47" s="73"/>
      <c r="B47" s="4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</row>
    <row r="48" spans="1:13" ht="11.85" customHeight="1" x14ac:dyDescent="0.2">
      <c r="A48" s="73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2"/>
    </row>
    <row r="49" spans="1:13" ht="11.85" customHeight="1" x14ac:dyDescent="0.2">
      <c r="A49" s="73"/>
      <c r="B49" s="5"/>
      <c r="C49" s="71"/>
      <c r="D49" s="71"/>
      <c r="E49" s="72"/>
      <c r="F49" s="71"/>
      <c r="G49" s="71"/>
      <c r="H49" s="72"/>
      <c r="I49" s="71"/>
      <c r="J49" s="71"/>
      <c r="K49" s="71"/>
      <c r="L49" s="72"/>
      <c r="M49" s="72"/>
    </row>
    <row r="50" spans="1:13" ht="11.85" customHeight="1" x14ac:dyDescent="0.2">
      <c r="A50" s="73"/>
      <c r="B50" s="5"/>
      <c r="C50" s="71"/>
      <c r="D50" s="71"/>
      <c r="E50" s="72"/>
      <c r="F50" s="71"/>
      <c r="G50" s="71"/>
      <c r="H50" s="72"/>
      <c r="I50" s="71"/>
      <c r="J50" s="71"/>
      <c r="K50" s="71"/>
      <c r="L50" s="72"/>
      <c r="M50" s="72"/>
    </row>
    <row r="51" spans="1:13" ht="11.85" customHeight="1" x14ac:dyDescent="0.2">
      <c r="A51" s="73"/>
      <c r="B51" s="5"/>
      <c r="C51" s="71"/>
      <c r="D51" s="71"/>
      <c r="E51" s="72"/>
      <c r="F51" s="71"/>
      <c r="G51" s="71"/>
      <c r="H51" s="72"/>
      <c r="I51" s="71"/>
      <c r="J51" s="71"/>
      <c r="K51" s="71"/>
      <c r="L51" s="72"/>
      <c r="M51" s="72"/>
    </row>
    <row r="52" spans="1:13" ht="11.85" customHeight="1" x14ac:dyDescent="0.2">
      <c r="A52" s="73"/>
      <c r="B52" s="5"/>
      <c r="C52" s="71"/>
      <c r="D52" s="71"/>
      <c r="E52" s="72"/>
      <c r="F52" s="71"/>
      <c r="G52" s="71"/>
      <c r="H52" s="72"/>
      <c r="I52" s="71"/>
      <c r="J52" s="71"/>
      <c r="K52" s="71"/>
      <c r="L52" s="72"/>
      <c r="M52" s="72"/>
    </row>
    <row r="53" spans="1:13" ht="11.85" customHeight="1" x14ac:dyDescent="0.2">
      <c r="A53" s="73"/>
      <c r="B53" s="5"/>
      <c r="C53" s="71"/>
      <c r="D53" s="71"/>
      <c r="E53" s="72"/>
      <c r="F53" s="71"/>
      <c r="G53" s="71"/>
      <c r="H53" s="72"/>
      <c r="I53" s="71"/>
      <c r="J53" s="71"/>
      <c r="K53" s="71"/>
      <c r="L53" s="72"/>
      <c r="M53" s="72"/>
    </row>
    <row r="54" spans="1:13" ht="11.85" customHeight="1" x14ac:dyDescent="0.2">
      <c r="A54" s="73"/>
      <c r="B54" s="5"/>
      <c r="C54" s="71"/>
      <c r="D54" s="71"/>
      <c r="E54" s="72"/>
      <c r="F54" s="71"/>
      <c r="G54" s="71"/>
      <c r="H54" s="72"/>
      <c r="I54" s="71"/>
      <c r="J54" s="71"/>
      <c r="K54" s="71"/>
      <c r="L54" s="72"/>
      <c r="M54" s="72"/>
    </row>
    <row r="55" spans="1:13" ht="11.85" customHeight="1" x14ac:dyDescent="0.2">
      <c r="A55" s="73"/>
      <c r="B55" s="4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</row>
    <row r="56" spans="1:13" ht="11.85" customHeight="1" x14ac:dyDescent="0.2">
      <c r="A56" s="73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2"/>
    </row>
    <row r="57" spans="1:13" ht="11.85" customHeight="1" x14ac:dyDescent="0.2">
      <c r="A57" s="73"/>
      <c r="B57" s="5"/>
      <c r="C57" s="71"/>
      <c r="D57" s="71"/>
      <c r="E57" s="72"/>
      <c r="F57" s="71"/>
      <c r="G57" s="71"/>
      <c r="H57" s="72"/>
      <c r="I57" s="71"/>
      <c r="J57" s="71"/>
      <c r="K57" s="71"/>
      <c r="L57" s="72"/>
      <c r="M57" s="72"/>
    </row>
    <row r="58" spans="1:13" ht="11.85" customHeight="1" x14ac:dyDescent="0.2">
      <c r="A58" s="73"/>
      <c r="B58" s="5"/>
      <c r="C58" s="71"/>
      <c r="D58" s="71"/>
      <c r="E58" s="72"/>
      <c r="F58" s="71"/>
      <c r="G58" s="71"/>
      <c r="H58" s="72"/>
      <c r="I58" s="71"/>
      <c r="J58" s="71"/>
      <c r="K58" s="71"/>
      <c r="L58" s="72"/>
      <c r="M58" s="72"/>
    </row>
    <row r="59" spans="1:13" ht="11.85" customHeight="1" x14ac:dyDescent="0.2">
      <c r="A59" s="73"/>
      <c r="B59" s="5"/>
      <c r="C59" s="71"/>
      <c r="D59" s="71"/>
      <c r="E59" s="72"/>
      <c r="F59" s="71"/>
      <c r="G59" s="71"/>
      <c r="H59" s="72"/>
      <c r="I59" s="6"/>
      <c r="J59" s="71"/>
      <c r="K59" s="71"/>
      <c r="L59" s="72"/>
      <c r="M59" s="72"/>
    </row>
    <row r="60" spans="1:13" ht="11.85" customHeight="1" x14ac:dyDescent="0.2">
      <c r="A60" s="73"/>
      <c r="B60" s="5"/>
      <c r="C60" s="71"/>
      <c r="D60" s="71"/>
      <c r="E60" s="72"/>
      <c r="F60" s="71"/>
      <c r="G60" s="71"/>
      <c r="H60" s="72"/>
      <c r="I60" s="71"/>
      <c r="J60" s="71"/>
      <c r="K60" s="71"/>
      <c r="L60" s="72"/>
      <c r="M60" s="72"/>
    </row>
    <row r="61" spans="1:13" ht="11.85" customHeight="1" x14ac:dyDescent="0.2">
      <c r="A61" s="73"/>
      <c r="B61" s="4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</row>
    <row r="62" spans="1:13" ht="11.85" customHeight="1" x14ac:dyDescent="0.2">
      <c r="A62" s="73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2"/>
    </row>
    <row r="63" spans="1:13" ht="11.85" customHeight="1" x14ac:dyDescent="0.2">
      <c r="A63" s="73"/>
      <c r="B63" s="5"/>
      <c r="C63" s="71"/>
      <c r="D63" s="71"/>
      <c r="E63" s="71"/>
      <c r="F63" s="71"/>
      <c r="G63" s="71"/>
      <c r="H63" s="71"/>
      <c r="I63" s="74"/>
      <c r="J63" s="71"/>
      <c r="K63" s="71"/>
      <c r="L63" s="72"/>
      <c r="M63" s="72"/>
    </row>
    <row r="64" spans="1:13" ht="11.85" customHeight="1" x14ac:dyDescent="0.2">
      <c r="A64" s="73"/>
      <c r="B64" s="5"/>
      <c r="C64" s="71"/>
      <c r="D64" s="71"/>
      <c r="E64" s="71"/>
      <c r="F64" s="71"/>
      <c r="G64" s="71"/>
      <c r="H64" s="71"/>
      <c r="I64" s="74"/>
      <c r="J64" s="71"/>
      <c r="K64" s="71"/>
      <c r="L64" s="72"/>
      <c r="M64" s="72"/>
    </row>
    <row r="65" spans="1:13" ht="11.85" customHeight="1" x14ac:dyDescent="0.2">
      <c r="A65" s="73"/>
      <c r="B65" s="4"/>
      <c r="C65" s="72"/>
      <c r="D65" s="72"/>
      <c r="E65" s="72"/>
      <c r="F65" s="72"/>
      <c r="G65" s="72"/>
      <c r="H65" s="72"/>
      <c r="I65" s="6"/>
      <c r="J65" s="72"/>
      <c r="K65" s="72"/>
      <c r="L65" s="72"/>
      <c r="M65" s="72"/>
    </row>
    <row r="66" spans="1:13" ht="11.85" customHeight="1" x14ac:dyDescent="0.2">
      <c r="A66" s="69"/>
      <c r="B66" s="69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</row>
    <row r="67" spans="1:13" ht="11.85" customHeight="1" x14ac:dyDescent="0.2">
      <c r="A67" s="73"/>
      <c r="B67" s="4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</row>
  </sheetData>
  <mergeCells count="8">
    <mergeCell ref="E10:G10"/>
    <mergeCell ref="L10:N10"/>
    <mergeCell ref="A4:B4"/>
    <mergeCell ref="C4:E4"/>
    <mergeCell ref="A5:B5"/>
    <mergeCell ref="C5:E5"/>
    <mergeCell ref="A6:B6"/>
    <mergeCell ref="C6:E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W67"/>
  <sheetViews>
    <sheetView workbookViewId="0">
      <selection sqref="A1:P20"/>
    </sheetView>
  </sheetViews>
  <sheetFormatPr defaultColWidth="12.5" defaultRowHeight="11.25" x14ac:dyDescent="0.2"/>
  <cols>
    <col min="1" max="1" width="4.625" style="1" customWidth="1"/>
    <col min="2" max="2" width="17.375" style="1" customWidth="1"/>
    <col min="3" max="4" width="8.625" style="2" customWidth="1"/>
    <col min="5" max="7" width="9.375" style="2" customWidth="1"/>
    <col min="8" max="14" width="8.625" style="2" customWidth="1"/>
    <col min="15" max="16" width="6.75" style="2" customWidth="1"/>
    <col min="17" max="19" width="6.625" style="2" customWidth="1"/>
    <col min="20" max="16384" width="12.5" style="1"/>
  </cols>
  <sheetData>
    <row r="1" spans="1:23" ht="11.85" customHeight="1" x14ac:dyDescent="0.2">
      <c r="A1" s="3" t="s">
        <v>154</v>
      </c>
      <c r="P1" s="4"/>
    </row>
    <row r="2" spans="1:23" ht="11.85" customHeight="1" x14ac:dyDescent="0.2">
      <c r="A2" s="3" t="s">
        <v>134</v>
      </c>
      <c r="B2" s="5"/>
      <c r="P2" s="4"/>
    </row>
    <row r="3" spans="1:23" ht="11.85" customHeight="1" x14ac:dyDescent="0.2">
      <c r="S3" s="6"/>
    </row>
    <row r="4" spans="1:23" ht="11.85" customHeight="1" x14ac:dyDescent="0.2">
      <c r="A4" s="76" t="s">
        <v>2</v>
      </c>
      <c r="B4" s="76"/>
      <c r="C4" s="77" t="s">
        <v>135</v>
      </c>
      <c r="D4" s="77"/>
      <c r="E4" s="77"/>
      <c r="G4" s="7"/>
      <c r="H4" s="8"/>
      <c r="I4" s="9" t="s">
        <v>4</v>
      </c>
      <c r="J4" s="9" t="s">
        <v>5</v>
      </c>
      <c r="K4" s="10"/>
      <c r="N4" s="11"/>
      <c r="S4" s="1"/>
    </row>
    <row r="5" spans="1:23" ht="11.85" customHeight="1" x14ac:dyDescent="0.2">
      <c r="A5" s="76" t="s">
        <v>6</v>
      </c>
      <c r="B5" s="76"/>
      <c r="C5" s="78" t="s">
        <v>136</v>
      </c>
      <c r="D5" s="78"/>
      <c r="E5" s="78"/>
      <c r="G5" s="12" t="s">
        <v>8</v>
      </c>
      <c r="H5" s="13"/>
      <c r="I5" s="14" t="s">
        <v>9</v>
      </c>
      <c r="J5" s="14" t="s">
        <v>9</v>
      </c>
      <c r="K5" s="15" t="s">
        <v>10</v>
      </c>
      <c r="M5" s="11"/>
      <c r="S5" s="1"/>
    </row>
    <row r="6" spans="1:23" ht="11.85" customHeight="1" x14ac:dyDescent="0.2">
      <c r="A6" s="76" t="s">
        <v>11</v>
      </c>
      <c r="B6" s="76"/>
      <c r="C6" s="78" t="s">
        <v>137</v>
      </c>
      <c r="D6" s="78"/>
      <c r="E6" s="78"/>
      <c r="G6" s="16" t="s">
        <v>13</v>
      </c>
      <c r="H6" s="17"/>
      <c r="I6" s="18">
        <v>1012</v>
      </c>
      <c r="J6" s="18">
        <v>1667</v>
      </c>
      <c r="K6" s="19">
        <f>SUM(I6:J6)</f>
        <v>2679</v>
      </c>
      <c r="R6" s="1"/>
      <c r="S6" s="1"/>
    </row>
    <row r="7" spans="1:23" ht="11.85" customHeight="1" x14ac:dyDescent="0.2">
      <c r="A7" s="5"/>
      <c r="B7" s="20"/>
      <c r="C7" s="21"/>
      <c r="D7" s="22"/>
      <c r="E7" s="22"/>
      <c r="G7" s="23"/>
      <c r="H7" s="13"/>
      <c r="I7" s="24"/>
      <c r="J7" s="24"/>
      <c r="K7" s="25"/>
      <c r="R7" s="1"/>
      <c r="S7" s="1"/>
    </row>
    <row r="8" spans="1:23" ht="11.85" customHeight="1" x14ac:dyDescent="0.2">
      <c r="C8" s="26"/>
      <c r="D8" s="13"/>
      <c r="K8" s="27"/>
      <c r="P8" s="1"/>
      <c r="Q8" s="1"/>
      <c r="R8" s="1"/>
      <c r="S8" s="1"/>
    </row>
    <row r="9" spans="1:23" ht="11.85" customHeight="1" x14ac:dyDescent="0.2">
      <c r="A9" s="28"/>
      <c r="B9" s="29"/>
      <c r="C9" s="30"/>
      <c r="D9" s="30"/>
      <c r="E9" s="30"/>
      <c r="F9" s="30"/>
      <c r="G9" s="30"/>
      <c r="H9" s="30"/>
      <c r="I9" s="30"/>
      <c r="J9" s="30"/>
      <c r="K9" s="31" t="s">
        <v>14</v>
      </c>
      <c r="L9" s="32"/>
      <c r="M9" s="33"/>
      <c r="N9" s="33"/>
      <c r="O9" s="30"/>
      <c r="P9" s="34"/>
      <c r="Q9" s="1"/>
      <c r="R9" s="1"/>
      <c r="S9" s="1"/>
    </row>
    <row r="10" spans="1:23" ht="11.85" customHeight="1" x14ac:dyDescent="0.2">
      <c r="A10" s="35"/>
      <c r="B10" s="36"/>
      <c r="C10" s="14" t="s">
        <v>15</v>
      </c>
      <c r="D10" s="14" t="s">
        <v>15</v>
      </c>
      <c r="E10" s="75" t="s">
        <v>16</v>
      </c>
      <c r="F10" s="75"/>
      <c r="G10" s="75"/>
      <c r="H10" s="37" t="s">
        <v>17</v>
      </c>
      <c r="I10" s="38"/>
      <c r="J10" s="38"/>
      <c r="K10" s="14" t="s">
        <v>18</v>
      </c>
      <c r="L10" s="75" t="s">
        <v>19</v>
      </c>
      <c r="M10" s="75"/>
      <c r="N10" s="75"/>
      <c r="O10" s="13"/>
      <c r="P10" s="39"/>
      <c r="Q10" s="1"/>
      <c r="R10" s="1"/>
      <c r="S10" s="1"/>
    </row>
    <row r="11" spans="1:23" ht="11.85" customHeight="1" x14ac:dyDescent="0.2">
      <c r="A11" s="40" t="s">
        <v>20</v>
      </c>
      <c r="B11" s="36"/>
      <c r="C11" s="14" t="s">
        <v>21</v>
      </c>
      <c r="D11" s="14" t="s">
        <v>22</v>
      </c>
      <c r="E11" s="14" t="s">
        <v>4</v>
      </c>
      <c r="F11" s="14" t="s">
        <v>5</v>
      </c>
      <c r="G11" s="13"/>
      <c r="H11" s="14" t="s">
        <v>4</v>
      </c>
      <c r="I11" s="14" t="s">
        <v>5</v>
      </c>
      <c r="J11" s="13"/>
      <c r="K11" s="14" t="s">
        <v>23</v>
      </c>
      <c r="L11" s="14" t="s">
        <v>4</v>
      </c>
      <c r="M11" s="14" t="s">
        <v>5</v>
      </c>
      <c r="N11" s="13"/>
      <c r="O11" s="13"/>
      <c r="P11" s="39"/>
      <c r="Q11" s="1"/>
      <c r="R11" s="1"/>
      <c r="S11" s="1"/>
      <c r="V11" s="4"/>
      <c r="W11" s="4"/>
    </row>
    <row r="12" spans="1:23" ht="11.85" customHeight="1" x14ac:dyDescent="0.2">
      <c r="A12" s="41" t="s">
        <v>24</v>
      </c>
      <c r="B12" s="42"/>
      <c r="C12" s="43" t="s">
        <v>25</v>
      </c>
      <c r="D12" s="43" t="s">
        <v>25</v>
      </c>
      <c r="E12" s="43" t="s">
        <v>9</v>
      </c>
      <c r="F12" s="43" t="s">
        <v>9</v>
      </c>
      <c r="G12" s="43" t="s">
        <v>10</v>
      </c>
      <c r="H12" s="43" t="s">
        <v>9</v>
      </c>
      <c r="I12" s="43" t="s">
        <v>9</v>
      </c>
      <c r="J12" s="43" t="s">
        <v>10</v>
      </c>
      <c r="K12" s="43" t="s">
        <v>26</v>
      </c>
      <c r="L12" s="43" t="s">
        <v>9</v>
      </c>
      <c r="M12" s="43" t="s">
        <v>9</v>
      </c>
      <c r="N12" s="44" t="s">
        <v>10</v>
      </c>
      <c r="O12" s="44" t="s">
        <v>27</v>
      </c>
      <c r="P12" s="45" t="s">
        <v>28</v>
      </c>
      <c r="Q12" s="1"/>
      <c r="R12" s="1"/>
      <c r="S12" s="1"/>
      <c r="V12" s="4"/>
      <c r="W12" s="4"/>
    </row>
    <row r="13" spans="1:23" s="46" customFormat="1" ht="27.95" customHeight="1" x14ac:dyDescent="0.15">
      <c r="A13" s="49" t="s">
        <v>29</v>
      </c>
      <c r="B13" s="50" t="s">
        <v>30</v>
      </c>
      <c r="C13" s="51">
        <v>128</v>
      </c>
      <c r="D13" s="51">
        <v>545</v>
      </c>
      <c r="E13" s="51">
        <v>2804</v>
      </c>
      <c r="F13" s="51">
        <v>5082</v>
      </c>
      <c r="G13" s="52">
        <f t="shared" ref="G13:G19" si="0">SUM(E13:F13)</f>
        <v>7886</v>
      </c>
      <c r="H13" s="51">
        <v>167139</v>
      </c>
      <c r="I13" s="51">
        <v>300955</v>
      </c>
      <c r="J13" s="52">
        <f t="shared" ref="J13:J19" si="1">SUM(H13:I13)</f>
        <v>468094</v>
      </c>
      <c r="K13" s="51">
        <v>5742</v>
      </c>
      <c r="L13" s="51">
        <v>8995</v>
      </c>
      <c r="M13" s="51">
        <v>16051</v>
      </c>
      <c r="N13" s="53">
        <f t="shared" ref="N13:N19" si="2">SUM(L13:M13)</f>
        <v>25046</v>
      </c>
      <c r="O13" s="54">
        <f t="shared" ref="O13:O19" si="3">ROUND(N13/30,1)</f>
        <v>834.9</v>
      </c>
      <c r="P13" s="54">
        <f t="shared" ref="P13:P19" si="4">ROUND(J13/480,1)</f>
        <v>975.2</v>
      </c>
      <c r="Q13" s="47"/>
      <c r="R13" s="47"/>
      <c r="S13" s="47"/>
      <c r="V13" s="55"/>
      <c r="W13" s="55"/>
    </row>
    <row r="14" spans="1:23" s="46" customFormat="1" ht="27.95" customHeight="1" x14ac:dyDescent="0.15">
      <c r="A14" s="49" t="s">
        <v>31</v>
      </c>
      <c r="B14" s="56" t="s">
        <v>32</v>
      </c>
      <c r="C14" s="51">
        <v>96</v>
      </c>
      <c r="D14" s="51">
        <v>209</v>
      </c>
      <c r="E14" s="51">
        <v>948</v>
      </c>
      <c r="F14" s="51">
        <v>1806</v>
      </c>
      <c r="G14" s="52">
        <f t="shared" si="0"/>
        <v>2754</v>
      </c>
      <c r="H14" s="51">
        <v>52931</v>
      </c>
      <c r="I14" s="51">
        <v>101137</v>
      </c>
      <c r="J14" s="52">
        <f t="shared" si="1"/>
        <v>154068</v>
      </c>
      <c r="K14" s="51">
        <v>149532</v>
      </c>
      <c r="L14" s="51">
        <v>2951</v>
      </c>
      <c r="M14" s="51">
        <v>5632</v>
      </c>
      <c r="N14" s="53">
        <f t="shared" si="2"/>
        <v>8583</v>
      </c>
      <c r="O14" s="54">
        <f t="shared" si="3"/>
        <v>286.10000000000002</v>
      </c>
      <c r="P14" s="54">
        <f t="shared" si="4"/>
        <v>321</v>
      </c>
      <c r="Q14" s="47"/>
      <c r="R14" s="47"/>
      <c r="S14" s="47"/>
      <c r="V14" s="55"/>
      <c r="W14" s="55"/>
    </row>
    <row r="15" spans="1:23" s="46" customFormat="1" ht="27.95" customHeight="1" x14ac:dyDescent="0.15">
      <c r="A15" s="49" t="s">
        <v>33</v>
      </c>
      <c r="B15" s="56" t="s">
        <v>34</v>
      </c>
      <c r="C15" s="51">
        <v>64</v>
      </c>
      <c r="D15" s="51">
        <v>88</v>
      </c>
      <c r="E15" s="51">
        <v>223</v>
      </c>
      <c r="F15" s="51">
        <v>600</v>
      </c>
      <c r="G15" s="52">
        <f t="shared" si="0"/>
        <v>823</v>
      </c>
      <c r="H15" s="51">
        <v>14833</v>
      </c>
      <c r="I15" s="51">
        <v>42636</v>
      </c>
      <c r="J15" s="52">
        <f t="shared" si="1"/>
        <v>57469</v>
      </c>
      <c r="K15" s="51">
        <v>57469</v>
      </c>
      <c r="L15" s="51">
        <v>681</v>
      </c>
      <c r="M15" s="51">
        <v>1972</v>
      </c>
      <c r="N15" s="53">
        <f t="shared" si="2"/>
        <v>2653</v>
      </c>
      <c r="O15" s="54">
        <f t="shared" si="3"/>
        <v>88.4</v>
      </c>
      <c r="P15" s="54">
        <f t="shared" si="4"/>
        <v>119.7</v>
      </c>
      <c r="Q15" s="47"/>
      <c r="R15" s="47"/>
      <c r="S15" s="47"/>
      <c r="V15" s="55"/>
      <c r="W15" s="55"/>
    </row>
    <row r="16" spans="1:23" s="46" customFormat="1" ht="27.95" customHeight="1" x14ac:dyDescent="0.15">
      <c r="A16" s="49" t="s">
        <v>35</v>
      </c>
      <c r="B16" s="50" t="s">
        <v>36</v>
      </c>
      <c r="C16" s="51">
        <v>27</v>
      </c>
      <c r="D16" s="51">
        <v>81</v>
      </c>
      <c r="E16" s="51">
        <v>389</v>
      </c>
      <c r="F16" s="51">
        <v>756</v>
      </c>
      <c r="G16" s="52">
        <f t="shared" si="0"/>
        <v>1145</v>
      </c>
      <c r="H16" s="51">
        <v>37244</v>
      </c>
      <c r="I16" s="51">
        <v>71513</v>
      </c>
      <c r="J16" s="52">
        <f t="shared" si="1"/>
        <v>108757</v>
      </c>
      <c r="K16" s="51">
        <v>108757</v>
      </c>
      <c r="L16" s="51">
        <v>1335</v>
      </c>
      <c r="M16" s="51">
        <v>2552</v>
      </c>
      <c r="N16" s="53">
        <f t="shared" si="2"/>
        <v>3887</v>
      </c>
      <c r="O16" s="54">
        <f t="shared" si="3"/>
        <v>129.6</v>
      </c>
      <c r="P16" s="54">
        <f t="shared" si="4"/>
        <v>226.6</v>
      </c>
      <c r="Q16" s="47"/>
      <c r="R16" s="47"/>
      <c r="S16" s="47"/>
      <c r="V16" s="55"/>
      <c r="W16" s="55"/>
    </row>
    <row r="17" spans="1:23" s="46" customFormat="1" ht="27.95" customHeight="1" x14ac:dyDescent="0.15">
      <c r="A17" s="49" t="s">
        <v>37</v>
      </c>
      <c r="B17" s="56" t="s">
        <v>38</v>
      </c>
      <c r="C17" s="51">
        <v>7</v>
      </c>
      <c r="D17" s="51">
        <v>86</v>
      </c>
      <c r="E17" s="51">
        <v>370</v>
      </c>
      <c r="F17" s="51">
        <v>1020</v>
      </c>
      <c r="G17" s="52">
        <f t="shared" si="0"/>
        <v>1390</v>
      </c>
      <c r="H17" s="51">
        <v>21774</v>
      </c>
      <c r="I17" s="51">
        <v>59404</v>
      </c>
      <c r="J17" s="52">
        <f t="shared" si="1"/>
        <v>81178</v>
      </c>
      <c r="K17" s="51">
        <v>0</v>
      </c>
      <c r="L17" s="51">
        <v>1254</v>
      </c>
      <c r="M17" s="51">
        <v>3416</v>
      </c>
      <c r="N17" s="53">
        <f t="shared" si="2"/>
        <v>4670</v>
      </c>
      <c r="O17" s="54">
        <f t="shared" si="3"/>
        <v>155.69999999999999</v>
      </c>
      <c r="P17" s="54">
        <f t="shared" si="4"/>
        <v>169.1</v>
      </c>
      <c r="Q17" s="47"/>
      <c r="R17" s="47"/>
      <c r="S17" s="47"/>
      <c r="V17" s="55"/>
      <c r="W17" s="55"/>
    </row>
    <row r="18" spans="1:23" s="46" customFormat="1" ht="27.95" customHeight="1" x14ac:dyDescent="0.15">
      <c r="A18" s="48">
        <v>1.6</v>
      </c>
      <c r="B18" s="50" t="s">
        <v>39</v>
      </c>
      <c r="C18" s="51">
        <v>5</v>
      </c>
      <c r="D18" s="51">
        <v>19</v>
      </c>
      <c r="E18" s="51">
        <v>102</v>
      </c>
      <c r="F18" s="51">
        <v>215</v>
      </c>
      <c r="G18" s="52">
        <f t="shared" si="0"/>
        <v>317</v>
      </c>
      <c r="H18" s="51">
        <v>3214</v>
      </c>
      <c r="I18" s="51">
        <v>6819</v>
      </c>
      <c r="J18" s="52">
        <f t="shared" si="1"/>
        <v>10033</v>
      </c>
      <c r="K18" s="57"/>
      <c r="L18" s="51">
        <v>188</v>
      </c>
      <c r="M18" s="51">
        <v>402</v>
      </c>
      <c r="N18" s="53">
        <f t="shared" si="2"/>
        <v>590</v>
      </c>
      <c r="O18" s="54">
        <f t="shared" si="3"/>
        <v>19.7</v>
      </c>
      <c r="P18" s="54">
        <f t="shared" si="4"/>
        <v>20.9</v>
      </c>
      <c r="Q18" s="47"/>
      <c r="R18" s="47"/>
      <c r="S18" s="47"/>
      <c r="V18" s="55"/>
      <c r="W18" s="55"/>
    </row>
    <row r="19" spans="1:23" s="46" customFormat="1" ht="27.95" customHeight="1" x14ac:dyDescent="0.15">
      <c r="A19" s="58">
        <v>1.7</v>
      </c>
      <c r="B19" s="59" t="s">
        <v>40</v>
      </c>
      <c r="C19" s="60">
        <v>8</v>
      </c>
      <c r="D19" s="60">
        <v>17</v>
      </c>
      <c r="E19" s="60">
        <v>31</v>
      </c>
      <c r="F19" s="60">
        <v>125</v>
      </c>
      <c r="G19" s="61">
        <f t="shared" si="0"/>
        <v>156</v>
      </c>
      <c r="H19" s="60">
        <v>1111</v>
      </c>
      <c r="I19" s="60">
        <v>4825</v>
      </c>
      <c r="J19" s="61">
        <f t="shared" si="1"/>
        <v>5936</v>
      </c>
      <c r="K19" s="62"/>
      <c r="L19" s="60">
        <v>0</v>
      </c>
      <c r="M19" s="60">
        <v>0</v>
      </c>
      <c r="N19" s="63">
        <f t="shared" si="2"/>
        <v>0</v>
      </c>
      <c r="O19" s="64">
        <f t="shared" si="3"/>
        <v>0</v>
      </c>
      <c r="P19" s="64">
        <f t="shared" si="4"/>
        <v>12.4</v>
      </c>
      <c r="Q19" s="47"/>
      <c r="R19" s="47"/>
      <c r="S19" s="47"/>
      <c r="V19" s="55"/>
      <c r="W19" s="55"/>
    </row>
    <row r="20" spans="1:23" s="46" customFormat="1" ht="27.95" customHeight="1" x14ac:dyDescent="0.15">
      <c r="A20" s="49" t="s">
        <v>41</v>
      </c>
      <c r="B20" s="65" t="s">
        <v>10</v>
      </c>
      <c r="C20" s="52">
        <f t="shared" ref="C20:P20" si="5">SUM(C13:C19)</f>
        <v>335</v>
      </c>
      <c r="D20" s="52">
        <f t="shared" si="5"/>
        <v>1045</v>
      </c>
      <c r="E20" s="52">
        <f t="shared" si="5"/>
        <v>4867</v>
      </c>
      <c r="F20" s="52">
        <f t="shared" si="5"/>
        <v>9604</v>
      </c>
      <c r="G20" s="52">
        <f t="shared" si="5"/>
        <v>14471</v>
      </c>
      <c r="H20" s="52">
        <f t="shared" si="5"/>
        <v>298246</v>
      </c>
      <c r="I20" s="52">
        <f t="shared" si="5"/>
        <v>587289</v>
      </c>
      <c r="J20" s="52">
        <f t="shared" si="5"/>
        <v>885535</v>
      </c>
      <c r="K20" s="52">
        <f t="shared" si="5"/>
        <v>321500</v>
      </c>
      <c r="L20" s="52">
        <f t="shared" si="5"/>
        <v>15404</v>
      </c>
      <c r="M20" s="52">
        <f t="shared" si="5"/>
        <v>30025</v>
      </c>
      <c r="N20" s="53">
        <f t="shared" si="5"/>
        <v>45429</v>
      </c>
      <c r="O20" s="66">
        <f t="shared" si="5"/>
        <v>1514.4</v>
      </c>
      <c r="P20" s="66">
        <f t="shared" si="5"/>
        <v>1844.9</v>
      </c>
      <c r="Q20" s="47"/>
      <c r="R20" s="47"/>
      <c r="S20" s="47"/>
      <c r="V20" s="55"/>
      <c r="W20" s="55"/>
    </row>
    <row r="21" spans="1:23" ht="11.85" customHeight="1" x14ac:dyDescent="0.2">
      <c r="A21" s="67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S21" s="1"/>
    </row>
    <row r="22" spans="1:23" ht="11.85" customHeight="1" x14ac:dyDescent="0.2">
      <c r="A22" s="68"/>
      <c r="B22" s="69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</row>
    <row r="23" spans="1:23" ht="11.85" customHeight="1" x14ac:dyDescent="0.2">
      <c r="A23" s="67"/>
      <c r="B23" s="5"/>
      <c r="C23" s="71"/>
      <c r="D23" s="71"/>
      <c r="E23" s="72"/>
      <c r="F23" s="71"/>
      <c r="G23" s="71"/>
      <c r="H23" s="72"/>
      <c r="I23" s="71"/>
      <c r="J23" s="71"/>
      <c r="K23" s="71"/>
      <c r="L23" s="72"/>
      <c r="M23" s="72"/>
    </row>
    <row r="24" spans="1:23" ht="11.85" customHeight="1" x14ac:dyDescent="0.2">
      <c r="A24" s="67"/>
      <c r="B24" s="5"/>
      <c r="C24" s="71"/>
      <c r="D24" s="71"/>
      <c r="E24" s="72"/>
      <c r="F24" s="71"/>
      <c r="G24" s="71"/>
      <c r="H24" s="72"/>
      <c r="I24" s="71"/>
      <c r="J24" s="71"/>
      <c r="K24" s="71"/>
      <c r="L24" s="72"/>
      <c r="M24" s="72"/>
    </row>
    <row r="25" spans="1:23" ht="11.85" customHeight="1" x14ac:dyDescent="0.2">
      <c r="A25" s="67"/>
      <c r="B25" s="5"/>
      <c r="C25" s="71"/>
      <c r="D25" s="71"/>
      <c r="E25" s="72"/>
      <c r="F25" s="71"/>
      <c r="G25" s="71"/>
      <c r="H25" s="72"/>
      <c r="I25" s="71"/>
      <c r="J25" s="71"/>
      <c r="K25" s="71"/>
      <c r="L25" s="72"/>
      <c r="M25" s="72"/>
    </row>
    <row r="26" spans="1:23" ht="11.85" customHeight="1" x14ac:dyDescent="0.2">
      <c r="A26" s="73"/>
      <c r="B26" s="5"/>
      <c r="C26" s="71"/>
      <c r="D26" s="71"/>
      <c r="E26" s="72"/>
      <c r="F26" s="71"/>
      <c r="G26" s="71"/>
      <c r="H26" s="72"/>
      <c r="I26" s="71"/>
      <c r="J26" s="71"/>
      <c r="K26" s="71"/>
      <c r="L26" s="72"/>
      <c r="M26" s="72"/>
    </row>
    <row r="27" spans="1:23" ht="11.85" customHeight="1" x14ac:dyDescent="0.2">
      <c r="A27" s="73"/>
      <c r="B27" s="5"/>
      <c r="C27" s="71"/>
      <c r="D27" s="71"/>
      <c r="E27" s="72"/>
      <c r="F27" s="71"/>
      <c r="G27" s="71"/>
      <c r="H27" s="72"/>
      <c r="I27" s="71"/>
      <c r="J27" s="71"/>
      <c r="K27" s="71"/>
      <c r="L27" s="72"/>
      <c r="M27" s="72"/>
    </row>
    <row r="28" spans="1:23" ht="11.85" customHeight="1" x14ac:dyDescent="0.2">
      <c r="A28" s="73"/>
      <c r="B28" s="5"/>
      <c r="C28" s="71"/>
      <c r="D28" s="71"/>
      <c r="E28" s="72"/>
      <c r="F28" s="71"/>
      <c r="G28" s="71"/>
      <c r="H28" s="72"/>
      <c r="I28" s="6"/>
      <c r="J28" s="71"/>
      <c r="K28" s="71"/>
      <c r="L28" s="72"/>
      <c r="M28" s="72"/>
    </row>
    <row r="29" spans="1:23" ht="11.85" customHeight="1" x14ac:dyDescent="0.2">
      <c r="A29" s="73"/>
      <c r="B29" s="5"/>
      <c r="C29" s="71"/>
      <c r="D29" s="71"/>
      <c r="E29" s="72"/>
      <c r="F29" s="71"/>
      <c r="G29" s="71"/>
      <c r="H29" s="72"/>
      <c r="I29" s="71"/>
      <c r="J29" s="71"/>
      <c r="K29" s="71"/>
      <c r="L29" s="72"/>
      <c r="M29" s="72"/>
    </row>
    <row r="30" spans="1:23" ht="11.85" customHeight="1" x14ac:dyDescent="0.2">
      <c r="A30" s="73"/>
      <c r="B30" s="4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</row>
    <row r="31" spans="1:23" ht="11.85" customHeight="1" x14ac:dyDescent="0.2">
      <c r="A31" s="73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2"/>
    </row>
    <row r="32" spans="1:23" ht="11.85" customHeight="1" x14ac:dyDescent="0.2">
      <c r="A32" s="73"/>
      <c r="B32" s="5"/>
      <c r="C32" s="71"/>
      <c r="D32" s="71"/>
      <c r="E32" s="72"/>
      <c r="F32" s="71"/>
      <c r="G32" s="71"/>
      <c r="H32" s="72"/>
      <c r="I32" s="71"/>
      <c r="J32" s="71"/>
      <c r="K32" s="71"/>
      <c r="L32" s="72"/>
      <c r="M32" s="72"/>
    </row>
    <row r="33" spans="1:13" ht="11.85" customHeight="1" x14ac:dyDescent="0.2">
      <c r="A33" s="73"/>
      <c r="B33" s="5"/>
      <c r="C33" s="71"/>
      <c r="D33" s="71"/>
      <c r="E33" s="72"/>
      <c r="F33" s="71"/>
      <c r="G33" s="71"/>
      <c r="H33" s="72"/>
      <c r="I33" s="71"/>
      <c r="J33" s="71"/>
      <c r="K33" s="71"/>
      <c r="L33" s="72"/>
      <c r="M33" s="72"/>
    </row>
    <row r="34" spans="1:13" ht="11.85" customHeight="1" x14ac:dyDescent="0.2">
      <c r="A34" s="73"/>
      <c r="B34" s="5"/>
      <c r="C34" s="71"/>
      <c r="D34" s="71"/>
      <c r="E34" s="72"/>
      <c r="F34" s="71"/>
      <c r="G34" s="71"/>
      <c r="H34" s="72"/>
      <c r="I34" s="71"/>
      <c r="J34" s="71"/>
      <c r="K34" s="71"/>
      <c r="L34" s="72"/>
      <c r="M34" s="72"/>
    </row>
    <row r="35" spans="1:13" ht="11.85" customHeight="1" x14ac:dyDescent="0.2">
      <c r="A35" s="73"/>
      <c r="B35" s="5"/>
      <c r="C35" s="71"/>
      <c r="D35" s="71"/>
      <c r="E35" s="72"/>
      <c r="F35" s="71"/>
      <c r="G35" s="71"/>
      <c r="H35" s="72"/>
      <c r="I35" s="71"/>
      <c r="J35" s="71"/>
      <c r="K35" s="71"/>
      <c r="L35" s="72"/>
      <c r="M35" s="72"/>
    </row>
    <row r="36" spans="1:13" ht="11.85" customHeight="1" x14ac:dyDescent="0.2">
      <c r="A36" s="73"/>
      <c r="B36" s="5"/>
      <c r="C36" s="71"/>
      <c r="D36" s="71"/>
      <c r="E36" s="72"/>
      <c r="F36" s="71"/>
      <c r="G36" s="71"/>
      <c r="H36" s="72"/>
      <c r="I36" s="71"/>
      <c r="J36" s="71"/>
      <c r="K36" s="71"/>
      <c r="L36" s="72"/>
      <c r="M36" s="72"/>
    </row>
    <row r="37" spans="1:13" ht="11.85" customHeight="1" x14ac:dyDescent="0.2">
      <c r="A37" s="73"/>
      <c r="B37" s="5"/>
      <c r="C37" s="71"/>
      <c r="D37" s="71"/>
      <c r="E37" s="72"/>
      <c r="F37" s="71"/>
      <c r="G37" s="71"/>
      <c r="H37" s="72"/>
      <c r="I37" s="71"/>
      <c r="J37" s="71"/>
      <c r="K37" s="71"/>
      <c r="L37" s="72"/>
      <c r="M37" s="72"/>
    </row>
    <row r="38" spans="1:13" ht="11.85" customHeight="1" x14ac:dyDescent="0.2">
      <c r="A38" s="73"/>
      <c r="B38" s="4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</row>
    <row r="39" spans="1:13" ht="11.85" customHeight="1" x14ac:dyDescent="0.2">
      <c r="A39" s="73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2"/>
    </row>
    <row r="40" spans="1:13" ht="11.85" customHeight="1" x14ac:dyDescent="0.2">
      <c r="A40" s="73"/>
      <c r="B40" s="5"/>
      <c r="C40" s="71"/>
      <c r="D40" s="71"/>
      <c r="E40" s="72"/>
      <c r="F40" s="71"/>
      <c r="G40" s="71"/>
      <c r="H40" s="72"/>
      <c r="I40" s="71"/>
      <c r="J40" s="71"/>
      <c r="K40" s="71"/>
      <c r="L40" s="72"/>
      <c r="M40" s="72"/>
    </row>
    <row r="41" spans="1:13" ht="11.85" customHeight="1" x14ac:dyDescent="0.2">
      <c r="A41" s="73"/>
      <c r="B41" s="5"/>
      <c r="C41" s="71"/>
      <c r="D41" s="71"/>
      <c r="E41" s="72"/>
      <c r="F41" s="71"/>
      <c r="G41" s="71"/>
      <c r="H41" s="72"/>
      <c r="I41" s="71"/>
      <c r="J41" s="71"/>
      <c r="K41" s="71"/>
      <c r="L41" s="72"/>
      <c r="M41" s="72"/>
    </row>
    <row r="42" spans="1:13" ht="11.85" customHeight="1" x14ac:dyDescent="0.2">
      <c r="A42" s="73"/>
      <c r="B42" s="5"/>
      <c r="C42" s="71"/>
      <c r="D42" s="71"/>
      <c r="E42" s="72"/>
      <c r="F42" s="71"/>
      <c r="G42" s="71"/>
      <c r="H42" s="72"/>
      <c r="I42" s="71"/>
      <c r="J42" s="71"/>
      <c r="K42" s="71"/>
      <c r="L42" s="72"/>
      <c r="M42" s="72"/>
    </row>
    <row r="43" spans="1:13" ht="11.85" customHeight="1" x14ac:dyDescent="0.2">
      <c r="A43" s="73"/>
      <c r="B43" s="5"/>
      <c r="C43" s="71"/>
      <c r="D43" s="71"/>
      <c r="E43" s="72"/>
      <c r="F43" s="71"/>
      <c r="G43" s="71"/>
      <c r="H43" s="72"/>
      <c r="I43" s="71"/>
      <c r="J43" s="71"/>
      <c r="K43" s="71"/>
      <c r="L43" s="72"/>
      <c r="M43" s="72"/>
    </row>
    <row r="44" spans="1:13" ht="11.85" customHeight="1" x14ac:dyDescent="0.2">
      <c r="A44" s="73"/>
      <c r="B44" s="5"/>
      <c r="C44" s="71"/>
      <c r="D44" s="71"/>
      <c r="E44" s="72"/>
      <c r="F44" s="71"/>
      <c r="G44" s="71"/>
      <c r="H44" s="72"/>
      <c r="I44" s="71"/>
      <c r="J44" s="71"/>
      <c r="K44" s="71"/>
      <c r="L44" s="72"/>
      <c r="M44" s="72"/>
    </row>
    <row r="45" spans="1:13" ht="11.85" customHeight="1" x14ac:dyDescent="0.2">
      <c r="A45" s="73"/>
      <c r="B45" s="5"/>
      <c r="C45" s="71"/>
      <c r="D45" s="71"/>
      <c r="E45" s="72"/>
      <c r="F45" s="71"/>
      <c r="G45" s="71"/>
      <c r="H45" s="72"/>
      <c r="I45" s="71"/>
      <c r="J45" s="71"/>
      <c r="K45" s="71"/>
      <c r="L45" s="72"/>
      <c r="M45" s="72"/>
    </row>
    <row r="46" spans="1:13" ht="11.85" customHeight="1" x14ac:dyDescent="0.2">
      <c r="A46" s="73"/>
      <c r="B46" s="5"/>
      <c r="C46" s="71"/>
      <c r="D46" s="71"/>
      <c r="E46" s="72"/>
      <c r="F46" s="71"/>
      <c r="G46" s="71"/>
      <c r="H46" s="72"/>
      <c r="I46" s="71"/>
      <c r="J46" s="71"/>
      <c r="K46" s="71"/>
      <c r="L46" s="72"/>
      <c r="M46" s="72"/>
    </row>
    <row r="47" spans="1:13" ht="11.85" customHeight="1" x14ac:dyDescent="0.2">
      <c r="A47" s="73"/>
      <c r="B47" s="4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</row>
    <row r="48" spans="1:13" ht="11.85" customHeight="1" x14ac:dyDescent="0.2">
      <c r="A48" s="73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2"/>
    </row>
    <row r="49" spans="1:13" ht="11.85" customHeight="1" x14ac:dyDescent="0.2">
      <c r="A49" s="73"/>
      <c r="B49" s="5"/>
      <c r="C49" s="71"/>
      <c r="D49" s="71"/>
      <c r="E49" s="72"/>
      <c r="F49" s="71"/>
      <c r="G49" s="71"/>
      <c r="H49" s="72"/>
      <c r="I49" s="71"/>
      <c r="J49" s="71"/>
      <c r="K49" s="71"/>
      <c r="L49" s="72"/>
      <c r="M49" s="72"/>
    </row>
    <row r="50" spans="1:13" ht="11.85" customHeight="1" x14ac:dyDescent="0.2">
      <c r="A50" s="73"/>
      <c r="B50" s="5"/>
      <c r="C50" s="71"/>
      <c r="D50" s="71"/>
      <c r="E50" s="72"/>
      <c r="F50" s="71"/>
      <c r="G50" s="71"/>
      <c r="H50" s="72"/>
      <c r="I50" s="71"/>
      <c r="J50" s="71"/>
      <c r="K50" s="71"/>
      <c r="L50" s="72"/>
      <c r="M50" s="72"/>
    </row>
    <row r="51" spans="1:13" ht="11.85" customHeight="1" x14ac:dyDescent="0.2">
      <c r="A51" s="73"/>
      <c r="B51" s="5"/>
      <c r="C51" s="71"/>
      <c r="D51" s="71"/>
      <c r="E51" s="72"/>
      <c r="F51" s="71"/>
      <c r="G51" s="71"/>
      <c r="H51" s="72"/>
      <c r="I51" s="71"/>
      <c r="J51" s="71"/>
      <c r="K51" s="71"/>
      <c r="L51" s="72"/>
      <c r="M51" s="72"/>
    </row>
    <row r="52" spans="1:13" ht="11.85" customHeight="1" x14ac:dyDescent="0.2">
      <c r="A52" s="73"/>
      <c r="B52" s="5"/>
      <c r="C52" s="71"/>
      <c r="D52" s="71"/>
      <c r="E52" s="72"/>
      <c r="F52" s="71"/>
      <c r="G52" s="71"/>
      <c r="H52" s="72"/>
      <c r="I52" s="71"/>
      <c r="J52" s="71"/>
      <c r="K52" s="71"/>
      <c r="L52" s="72"/>
      <c r="M52" s="72"/>
    </row>
    <row r="53" spans="1:13" ht="11.85" customHeight="1" x14ac:dyDescent="0.2">
      <c r="A53" s="73"/>
      <c r="B53" s="5"/>
      <c r="C53" s="71"/>
      <c r="D53" s="71"/>
      <c r="E53" s="72"/>
      <c r="F53" s="71"/>
      <c r="G53" s="71"/>
      <c r="H53" s="72"/>
      <c r="I53" s="71"/>
      <c r="J53" s="71"/>
      <c r="K53" s="71"/>
      <c r="L53" s="72"/>
      <c r="M53" s="72"/>
    </row>
    <row r="54" spans="1:13" ht="11.85" customHeight="1" x14ac:dyDescent="0.2">
      <c r="A54" s="73"/>
      <c r="B54" s="5"/>
      <c r="C54" s="71"/>
      <c r="D54" s="71"/>
      <c r="E54" s="72"/>
      <c r="F54" s="71"/>
      <c r="G54" s="71"/>
      <c r="H54" s="72"/>
      <c r="I54" s="71"/>
      <c r="J54" s="71"/>
      <c r="K54" s="71"/>
      <c r="L54" s="72"/>
      <c r="M54" s="72"/>
    </row>
    <row r="55" spans="1:13" ht="11.85" customHeight="1" x14ac:dyDescent="0.2">
      <c r="A55" s="73"/>
      <c r="B55" s="4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</row>
    <row r="56" spans="1:13" ht="11.85" customHeight="1" x14ac:dyDescent="0.2">
      <c r="A56" s="73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2"/>
    </row>
    <row r="57" spans="1:13" ht="11.85" customHeight="1" x14ac:dyDescent="0.2">
      <c r="A57" s="73"/>
      <c r="B57" s="5"/>
      <c r="C57" s="71"/>
      <c r="D57" s="71"/>
      <c r="E57" s="72"/>
      <c r="F57" s="71"/>
      <c r="G57" s="71"/>
      <c r="H57" s="72"/>
      <c r="I57" s="71"/>
      <c r="J57" s="71"/>
      <c r="K57" s="71"/>
      <c r="L57" s="72"/>
      <c r="M57" s="72"/>
    </row>
    <row r="58" spans="1:13" ht="11.85" customHeight="1" x14ac:dyDescent="0.2">
      <c r="A58" s="73"/>
      <c r="B58" s="5"/>
      <c r="C58" s="71"/>
      <c r="D58" s="71"/>
      <c r="E58" s="72"/>
      <c r="F58" s="71"/>
      <c r="G58" s="71"/>
      <c r="H58" s="72"/>
      <c r="I58" s="71"/>
      <c r="J58" s="71"/>
      <c r="K58" s="71"/>
      <c r="L58" s="72"/>
      <c r="M58" s="72"/>
    </row>
    <row r="59" spans="1:13" ht="11.85" customHeight="1" x14ac:dyDescent="0.2">
      <c r="A59" s="73"/>
      <c r="B59" s="5"/>
      <c r="C59" s="71"/>
      <c r="D59" s="71"/>
      <c r="E59" s="72"/>
      <c r="F59" s="71"/>
      <c r="G59" s="71"/>
      <c r="H59" s="72"/>
      <c r="I59" s="6"/>
      <c r="J59" s="71"/>
      <c r="K59" s="71"/>
      <c r="L59" s="72"/>
      <c r="M59" s="72"/>
    </row>
    <row r="60" spans="1:13" ht="11.85" customHeight="1" x14ac:dyDescent="0.2">
      <c r="A60" s="73"/>
      <c r="B60" s="5"/>
      <c r="C60" s="71"/>
      <c r="D60" s="71"/>
      <c r="E60" s="72"/>
      <c r="F60" s="71"/>
      <c r="G60" s="71"/>
      <c r="H60" s="72"/>
      <c r="I60" s="71"/>
      <c r="J60" s="71"/>
      <c r="K60" s="71"/>
      <c r="L60" s="72"/>
      <c r="M60" s="72"/>
    </row>
    <row r="61" spans="1:13" ht="11.85" customHeight="1" x14ac:dyDescent="0.2">
      <c r="A61" s="73"/>
      <c r="B61" s="4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</row>
    <row r="62" spans="1:13" ht="11.85" customHeight="1" x14ac:dyDescent="0.2">
      <c r="A62" s="73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2"/>
    </row>
    <row r="63" spans="1:13" ht="11.85" customHeight="1" x14ac:dyDescent="0.2">
      <c r="A63" s="73"/>
      <c r="B63" s="5"/>
      <c r="C63" s="71"/>
      <c r="D63" s="71"/>
      <c r="E63" s="71"/>
      <c r="F63" s="71"/>
      <c r="G63" s="71"/>
      <c r="H63" s="71"/>
      <c r="I63" s="74"/>
      <c r="J63" s="71"/>
      <c r="K63" s="71"/>
      <c r="L63" s="72"/>
      <c r="M63" s="72"/>
    </row>
    <row r="64" spans="1:13" ht="11.85" customHeight="1" x14ac:dyDescent="0.2">
      <c r="A64" s="73"/>
      <c r="B64" s="5"/>
      <c r="C64" s="71"/>
      <c r="D64" s="71"/>
      <c r="E64" s="71"/>
      <c r="F64" s="71"/>
      <c r="G64" s="71"/>
      <c r="H64" s="71"/>
      <c r="I64" s="74"/>
      <c r="J64" s="71"/>
      <c r="K64" s="71"/>
      <c r="L64" s="72"/>
      <c r="M64" s="72"/>
    </row>
    <row r="65" spans="1:13" ht="11.85" customHeight="1" x14ac:dyDescent="0.2">
      <c r="A65" s="73"/>
      <c r="B65" s="4"/>
      <c r="C65" s="72"/>
      <c r="D65" s="72"/>
      <c r="E65" s="72"/>
      <c r="F65" s="72"/>
      <c r="G65" s="72"/>
      <c r="H65" s="72"/>
      <c r="I65" s="6"/>
      <c r="J65" s="72"/>
      <c r="K65" s="72"/>
      <c r="L65" s="72"/>
      <c r="M65" s="72"/>
    </row>
    <row r="66" spans="1:13" ht="11.85" customHeight="1" x14ac:dyDescent="0.2">
      <c r="A66" s="69"/>
      <c r="B66" s="69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</row>
    <row r="67" spans="1:13" ht="11.85" customHeight="1" x14ac:dyDescent="0.2">
      <c r="A67" s="73"/>
      <c r="B67" s="4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</row>
  </sheetData>
  <mergeCells count="8">
    <mergeCell ref="E10:G10"/>
    <mergeCell ref="L10:N10"/>
    <mergeCell ref="A4:B4"/>
    <mergeCell ref="C4:E4"/>
    <mergeCell ref="A5:B5"/>
    <mergeCell ref="C5:E5"/>
    <mergeCell ref="A6:B6"/>
    <mergeCell ref="C6:E6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W67"/>
  <sheetViews>
    <sheetView workbookViewId="0">
      <selection sqref="A1:P20"/>
    </sheetView>
  </sheetViews>
  <sheetFormatPr defaultColWidth="12.5" defaultRowHeight="11.25" x14ac:dyDescent="0.2"/>
  <cols>
    <col min="1" max="1" width="4.625" style="1" customWidth="1"/>
    <col min="2" max="2" width="17.375" style="1" customWidth="1"/>
    <col min="3" max="4" width="8.625" style="2" customWidth="1"/>
    <col min="5" max="7" width="9.375" style="2" customWidth="1"/>
    <col min="8" max="14" width="8.625" style="2" customWidth="1"/>
    <col min="15" max="16" width="6.75" style="2" customWidth="1"/>
    <col min="17" max="19" width="6.625" style="2" customWidth="1"/>
    <col min="20" max="16384" width="12.5" style="1"/>
  </cols>
  <sheetData>
    <row r="1" spans="1:23" ht="11.85" customHeight="1" x14ac:dyDescent="0.2">
      <c r="A1" s="3" t="s">
        <v>154</v>
      </c>
      <c r="P1" s="4"/>
    </row>
    <row r="2" spans="1:23" ht="11.85" customHeight="1" x14ac:dyDescent="0.2">
      <c r="A2" s="3" t="s">
        <v>126</v>
      </c>
      <c r="B2" s="5"/>
      <c r="P2" s="4"/>
    </row>
    <row r="3" spans="1:23" ht="11.85" customHeight="1" x14ac:dyDescent="0.2">
      <c r="S3" s="6"/>
    </row>
    <row r="4" spans="1:23" ht="11.85" customHeight="1" x14ac:dyDescent="0.2">
      <c r="A4" s="76" t="s">
        <v>2</v>
      </c>
      <c r="B4" s="76"/>
      <c r="C4" s="77" t="s">
        <v>127</v>
      </c>
      <c r="D4" s="77"/>
      <c r="E4" s="77"/>
      <c r="G4" s="7"/>
      <c r="H4" s="8"/>
      <c r="I4" s="9" t="s">
        <v>4</v>
      </c>
      <c r="J4" s="9" t="s">
        <v>5</v>
      </c>
      <c r="K4" s="10"/>
      <c r="N4" s="11"/>
      <c r="S4" s="1"/>
    </row>
    <row r="5" spans="1:23" ht="11.85" customHeight="1" x14ac:dyDescent="0.2">
      <c r="A5" s="76" t="s">
        <v>6</v>
      </c>
      <c r="B5" s="76"/>
      <c r="C5" s="78" t="s">
        <v>128</v>
      </c>
      <c r="D5" s="78"/>
      <c r="E5" s="78"/>
      <c r="G5" s="12" t="s">
        <v>8</v>
      </c>
      <c r="H5" s="13"/>
      <c r="I5" s="14" t="s">
        <v>9</v>
      </c>
      <c r="J5" s="14" t="s">
        <v>9</v>
      </c>
      <c r="K5" s="15" t="s">
        <v>10</v>
      </c>
      <c r="M5" s="11"/>
      <c r="S5" s="1"/>
    </row>
    <row r="6" spans="1:23" ht="11.85" customHeight="1" x14ac:dyDescent="0.2">
      <c r="A6" s="76" t="s">
        <v>11</v>
      </c>
      <c r="B6" s="76"/>
      <c r="C6" s="78" t="s">
        <v>129</v>
      </c>
      <c r="D6" s="78"/>
      <c r="E6" s="78"/>
      <c r="G6" s="16" t="s">
        <v>13</v>
      </c>
      <c r="H6" s="17"/>
      <c r="I6" s="18">
        <v>4096</v>
      </c>
      <c r="J6" s="18">
        <v>968</v>
      </c>
      <c r="K6" s="19">
        <f>SUM(I6:J6)</f>
        <v>5064</v>
      </c>
      <c r="R6" s="1"/>
      <c r="S6" s="1"/>
    </row>
    <row r="7" spans="1:23" ht="11.85" customHeight="1" x14ac:dyDescent="0.2">
      <c r="A7" s="5"/>
      <c r="B7" s="20"/>
      <c r="C7" s="21"/>
      <c r="D7" s="22"/>
      <c r="E7" s="22"/>
      <c r="G7" s="23"/>
      <c r="H7" s="13"/>
      <c r="I7" s="24"/>
      <c r="J7" s="24"/>
      <c r="K7" s="25"/>
      <c r="R7" s="1"/>
      <c r="S7" s="1"/>
    </row>
    <row r="8" spans="1:23" ht="11.85" customHeight="1" x14ac:dyDescent="0.2">
      <c r="C8" s="26"/>
      <c r="D8" s="13"/>
      <c r="K8" s="27"/>
      <c r="P8" s="1"/>
      <c r="Q8" s="1"/>
      <c r="R8" s="1"/>
      <c r="S8" s="1"/>
    </row>
    <row r="9" spans="1:23" ht="11.85" customHeight="1" x14ac:dyDescent="0.2">
      <c r="A9" s="28"/>
      <c r="B9" s="29"/>
      <c r="C9" s="30"/>
      <c r="D9" s="30"/>
      <c r="E9" s="30"/>
      <c r="F9" s="30"/>
      <c r="G9" s="30"/>
      <c r="H9" s="30"/>
      <c r="I9" s="30"/>
      <c r="J9" s="30"/>
      <c r="K9" s="31" t="s">
        <v>14</v>
      </c>
      <c r="L9" s="32"/>
      <c r="M9" s="33"/>
      <c r="N9" s="33"/>
      <c r="O9" s="30"/>
      <c r="P9" s="34"/>
      <c r="Q9" s="1"/>
      <c r="R9" s="1"/>
      <c r="S9" s="1"/>
    </row>
    <row r="10" spans="1:23" ht="11.85" customHeight="1" x14ac:dyDescent="0.2">
      <c r="A10" s="35"/>
      <c r="B10" s="36"/>
      <c r="C10" s="14" t="s">
        <v>15</v>
      </c>
      <c r="D10" s="14" t="s">
        <v>15</v>
      </c>
      <c r="E10" s="75" t="s">
        <v>16</v>
      </c>
      <c r="F10" s="75"/>
      <c r="G10" s="75"/>
      <c r="H10" s="37" t="s">
        <v>17</v>
      </c>
      <c r="I10" s="38"/>
      <c r="J10" s="38"/>
      <c r="K10" s="14" t="s">
        <v>18</v>
      </c>
      <c r="L10" s="75" t="s">
        <v>19</v>
      </c>
      <c r="M10" s="75"/>
      <c r="N10" s="75"/>
      <c r="O10" s="13"/>
      <c r="P10" s="39"/>
      <c r="Q10" s="1"/>
      <c r="R10" s="1"/>
      <c r="S10" s="1"/>
    </row>
    <row r="11" spans="1:23" ht="11.85" customHeight="1" x14ac:dyDescent="0.2">
      <c r="A11" s="40" t="s">
        <v>20</v>
      </c>
      <c r="B11" s="36"/>
      <c r="C11" s="14" t="s">
        <v>21</v>
      </c>
      <c r="D11" s="14" t="s">
        <v>22</v>
      </c>
      <c r="E11" s="14" t="s">
        <v>4</v>
      </c>
      <c r="F11" s="14" t="s">
        <v>5</v>
      </c>
      <c r="G11" s="13"/>
      <c r="H11" s="14" t="s">
        <v>4</v>
      </c>
      <c r="I11" s="14" t="s">
        <v>5</v>
      </c>
      <c r="J11" s="13"/>
      <c r="K11" s="14" t="s">
        <v>23</v>
      </c>
      <c r="L11" s="14" t="s">
        <v>4</v>
      </c>
      <c r="M11" s="14" t="s">
        <v>5</v>
      </c>
      <c r="N11" s="13"/>
      <c r="O11" s="13"/>
      <c r="P11" s="39"/>
      <c r="Q11" s="1"/>
      <c r="R11" s="1"/>
      <c r="S11" s="1"/>
      <c r="V11" s="4"/>
      <c r="W11" s="4"/>
    </row>
    <row r="12" spans="1:23" ht="11.85" customHeight="1" x14ac:dyDescent="0.2">
      <c r="A12" s="41" t="s">
        <v>24</v>
      </c>
      <c r="B12" s="42"/>
      <c r="C12" s="43" t="s">
        <v>25</v>
      </c>
      <c r="D12" s="43" t="s">
        <v>25</v>
      </c>
      <c r="E12" s="43" t="s">
        <v>9</v>
      </c>
      <c r="F12" s="43" t="s">
        <v>9</v>
      </c>
      <c r="G12" s="43" t="s">
        <v>10</v>
      </c>
      <c r="H12" s="43" t="s">
        <v>9</v>
      </c>
      <c r="I12" s="43" t="s">
        <v>9</v>
      </c>
      <c r="J12" s="43" t="s">
        <v>10</v>
      </c>
      <c r="K12" s="43" t="s">
        <v>26</v>
      </c>
      <c r="L12" s="43" t="s">
        <v>9</v>
      </c>
      <c r="M12" s="43" t="s">
        <v>9</v>
      </c>
      <c r="N12" s="44" t="s">
        <v>10</v>
      </c>
      <c r="O12" s="44" t="s">
        <v>27</v>
      </c>
      <c r="P12" s="45" t="s">
        <v>28</v>
      </c>
      <c r="Q12" s="1"/>
      <c r="R12" s="1"/>
      <c r="S12" s="1"/>
      <c r="V12" s="4"/>
      <c r="W12" s="4"/>
    </row>
    <row r="13" spans="1:23" s="46" customFormat="1" ht="27.95" customHeight="1" x14ac:dyDescent="0.15">
      <c r="A13" s="49" t="s">
        <v>29</v>
      </c>
      <c r="B13" s="50" t="s">
        <v>30</v>
      </c>
      <c r="C13" s="51">
        <v>127</v>
      </c>
      <c r="D13" s="51">
        <v>576</v>
      </c>
      <c r="E13" s="51">
        <v>9850</v>
      </c>
      <c r="F13" s="51">
        <v>1944</v>
      </c>
      <c r="G13" s="52">
        <f t="shared" ref="G13:G19" si="0">SUM(E13:F13)</f>
        <v>11794</v>
      </c>
      <c r="H13" s="51">
        <v>591312</v>
      </c>
      <c r="I13" s="51">
        <v>112944</v>
      </c>
      <c r="J13" s="52">
        <f t="shared" ref="J13:J19" si="1">SUM(H13:I13)</f>
        <v>704256</v>
      </c>
      <c r="K13" s="51">
        <v>31584</v>
      </c>
      <c r="L13" s="51">
        <v>34562</v>
      </c>
      <c r="M13" s="51">
        <v>6742</v>
      </c>
      <c r="N13" s="53">
        <f t="shared" ref="N13:N19" si="2">SUM(L13:M13)</f>
        <v>41304</v>
      </c>
      <c r="O13" s="54">
        <f t="shared" ref="O13:O19" si="3">ROUND(N13/30,1)</f>
        <v>1376.8</v>
      </c>
      <c r="P13" s="54">
        <f t="shared" ref="P13:P19" si="4">ROUND(J13/480,1)</f>
        <v>1467.2</v>
      </c>
      <c r="Q13" s="47"/>
      <c r="R13" s="47"/>
      <c r="S13" s="47"/>
      <c r="V13" s="55"/>
      <c r="W13" s="55"/>
    </row>
    <row r="14" spans="1:23" s="46" customFormat="1" ht="27.95" customHeight="1" x14ac:dyDescent="0.15">
      <c r="A14" s="49" t="s">
        <v>31</v>
      </c>
      <c r="B14" s="56" t="s">
        <v>32</v>
      </c>
      <c r="C14" s="51">
        <v>125</v>
      </c>
      <c r="D14" s="51">
        <v>277</v>
      </c>
      <c r="E14" s="51">
        <v>3575</v>
      </c>
      <c r="F14" s="51">
        <v>523</v>
      </c>
      <c r="G14" s="52">
        <f t="shared" si="0"/>
        <v>4098</v>
      </c>
      <c r="H14" s="51">
        <v>197404</v>
      </c>
      <c r="I14" s="51">
        <v>26432</v>
      </c>
      <c r="J14" s="52">
        <f t="shared" si="1"/>
        <v>223836</v>
      </c>
      <c r="K14" s="51">
        <v>221580</v>
      </c>
      <c r="L14" s="51">
        <v>11752</v>
      </c>
      <c r="M14" s="51">
        <v>1559</v>
      </c>
      <c r="N14" s="53">
        <f t="shared" si="2"/>
        <v>13311</v>
      </c>
      <c r="O14" s="54">
        <f t="shared" si="3"/>
        <v>443.7</v>
      </c>
      <c r="P14" s="54">
        <f t="shared" si="4"/>
        <v>466.3</v>
      </c>
      <c r="Q14" s="47"/>
      <c r="R14" s="47"/>
      <c r="S14" s="47"/>
      <c r="V14" s="55"/>
      <c r="W14" s="55"/>
    </row>
    <row r="15" spans="1:23" s="46" customFormat="1" ht="27.95" customHeight="1" x14ac:dyDescent="0.15">
      <c r="A15" s="49" t="s">
        <v>33</v>
      </c>
      <c r="B15" s="56" t="s">
        <v>34</v>
      </c>
      <c r="C15" s="51">
        <v>57</v>
      </c>
      <c r="D15" s="51">
        <v>108</v>
      </c>
      <c r="E15" s="51">
        <v>982</v>
      </c>
      <c r="F15" s="51">
        <v>176</v>
      </c>
      <c r="G15" s="52">
        <f t="shared" si="0"/>
        <v>1158</v>
      </c>
      <c r="H15" s="51">
        <v>60539</v>
      </c>
      <c r="I15" s="51">
        <v>8394</v>
      </c>
      <c r="J15" s="52">
        <f t="shared" si="1"/>
        <v>68933</v>
      </c>
      <c r="K15" s="51">
        <v>68933</v>
      </c>
      <c r="L15" s="51">
        <v>2444</v>
      </c>
      <c r="M15" s="51">
        <v>282</v>
      </c>
      <c r="N15" s="53">
        <f t="shared" si="2"/>
        <v>2726</v>
      </c>
      <c r="O15" s="54">
        <f t="shared" si="3"/>
        <v>90.9</v>
      </c>
      <c r="P15" s="54">
        <f t="shared" si="4"/>
        <v>143.6</v>
      </c>
      <c r="Q15" s="47"/>
      <c r="R15" s="47"/>
      <c r="S15" s="47"/>
      <c r="V15" s="55"/>
      <c r="W15" s="55"/>
    </row>
    <row r="16" spans="1:23" s="46" customFormat="1" ht="27.95" customHeight="1" x14ac:dyDescent="0.15">
      <c r="A16" s="49" t="s">
        <v>35</v>
      </c>
      <c r="B16" s="50" t="s">
        <v>36</v>
      </c>
      <c r="C16" s="51">
        <v>108</v>
      </c>
      <c r="D16" s="51">
        <v>307</v>
      </c>
      <c r="E16" s="51">
        <v>3218</v>
      </c>
      <c r="F16" s="51">
        <v>1287</v>
      </c>
      <c r="G16" s="52">
        <f t="shared" si="0"/>
        <v>4505</v>
      </c>
      <c r="H16" s="51">
        <v>218151</v>
      </c>
      <c r="I16" s="51">
        <v>82350</v>
      </c>
      <c r="J16" s="52">
        <f t="shared" si="1"/>
        <v>300501</v>
      </c>
      <c r="K16" s="51">
        <v>260341</v>
      </c>
      <c r="L16" s="51">
        <v>9325</v>
      </c>
      <c r="M16" s="51">
        <v>3458</v>
      </c>
      <c r="N16" s="53">
        <f t="shared" si="2"/>
        <v>12783</v>
      </c>
      <c r="O16" s="54">
        <f t="shared" si="3"/>
        <v>426.1</v>
      </c>
      <c r="P16" s="54">
        <f t="shared" si="4"/>
        <v>626</v>
      </c>
      <c r="Q16" s="47"/>
      <c r="R16" s="47"/>
      <c r="S16" s="47"/>
      <c r="V16" s="55"/>
      <c r="W16" s="55"/>
    </row>
    <row r="17" spans="1:23" s="46" customFormat="1" ht="27.95" customHeight="1" x14ac:dyDescent="0.15">
      <c r="A17" s="49" t="s">
        <v>37</v>
      </c>
      <c r="B17" s="56" t="s">
        <v>38</v>
      </c>
      <c r="C17" s="51">
        <v>6</v>
      </c>
      <c r="D17" s="51">
        <v>51</v>
      </c>
      <c r="E17" s="51">
        <v>679</v>
      </c>
      <c r="F17" s="51">
        <v>149</v>
      </c>
      <c r="G17" s="52">
        <f t="shared" si="0"/>
        <v>828</v>
      </c>
      <c r="H17" s="51">
        <v>39635</v>
      </c>
      <c r="I17" s="51">
        <v>8176</v>
      </c>
      <c r="J17" s="52">
        <f t="shared" si="1"/>
        <v>47811</v>
      </c>
      <c r="K17" s="51">
        <v>0</v>
      </c>
      <c r="L17" s="51">
        <v>2455</v>
      </c>
      <c r="M17" s="51">
        <v>505</v>
      </c>
      <c r="N17" s="53">
        <f t="shared" si="2"/>
        <v>2960</v>
      </c>
      <c r="O17" s="54">
        <f t="shared" si="3"/>
        <v>98.7</v>
      </c>
      <c r="P17" s="54">
        <f t="shared" si="4"/>
        <v>99.6</v>
      </c>
      <c r="Q17" s="47"/>
      <c r="R17" s="47"/>
      <c r="S17" s="47"/>
      <c r="V17" s="55"/>
      <c r="W17" s="55"/>
    </row>
    <row r="18" spans="1:23" s="46" customFormat="1" ht="27.95" customHeight="1" x14ac:dyDescent="0.15">
      <c r="A18" s="48">
        <v>1.6</v>
      </c>
      <c r="B18" s="50" t="s">
        <v>39</v>
      </c>
      <c r="C18" s="51">
        <v>1</v>
      </c>
      <c r="D18" s="51">
        <v>15</v>
      </c>
      <c r="E18" s="51">
        <v>220</v>
      </c>
      <c r="F18" s="51">
        <v>9</v>
      </c>
      <c r="G18" s="52">
        <f t="shared" si="0"/>
        <v>229</v>
      </c>
      <c r="H18" s="51">
        <v>7040</v>
      </c>
      <c r="I18" s="51">
        <v>288</v>
      </c>
      <c r="J18" s="52">
        <f t="shared" si="1"/>
        <v>7328</v>
      </c>
      <c r="K18" s="57"/>
      <c r="L18" s="51">
        <v>440</v>
      </c>
      <c r="M18" s="51">
        <v>18</v>
      </c>
      <c r="N18" s="53">
        <f t="shared" si="2"/>
        <v>458</v>
      </c>
      <c r="O18" s="54">
        <f t="shared" si="3"/>
        <v>15.3</v>
      </c>
      <c r="P18" s="54">
        <f t="shared" si="4"/>
        <v>15.3</v>
      </c>
      <c r="Q18" s="47"/>
      <c r="R18" s="47"/>
      <c r="S18" s="47"/>
      <c r="V18" s="55"/>
      <c r="W18" s="55"/>
    </row>
    <row r="19" spans="1:23" s="46" customFormat="1" ht="27.95" customHeight="1" x14ac:dyDescent="0.15">
      <c r="A19" s="58">
        <v>1.7</v>
      </c>
      <c r="B19" s="59" t="s">
        <v>40</v>
      </c>
      <c r="C19" s="60">
        <v>10</v>
      </c>
      <c r="D19" s="60">
        <v>39</v>
      </c>
      <c r="E19" s="60">
        <v>143</v>
      </c>
      <c r="F19" s="60">
        <v>6</v>
      </c>
      <c r="G19" s="61">
        <f t="shared" si="0"/>
        <v>149</v>
      </c>
      <c r="H19" s="60">
        <v>261</v>
      </c>
      <c r="I19" s="60">
        <v>14</v>
      </c>
      <c r="J19" s="61">
        <f t="shared" si="1"/>
        <v>275</v>
      </c>
      <c r="K19" s="62"/>
      <c r="L19" s="60">
        <v>0</v>
      </c>
      <c r="M19" s="60">
        <v>0</v>
      </c>
      <c r="N19" s="63">
        <f t="shared" si="2"/>
        <v>0</v>
      </c>
      <c r="O19" s="64">
        <f t="shared" si="3"/>
        <v>0</v>
      </c>
      <c r="P19" s="64">
        <f t="shared" si="4"/>
        <v>0.6</v>
      </c>
      <c r="Q19" s="47"/>
      <c r="R19" s="47"/>
      <c r="S19" s="47"/>
      <c r="V19" s="55"/>
      <c r="W19" s="55"/>
    </row>
    <row r="20" spans="1:23" s="46" customFormat="1" ht="27.95" customHeight="1" x14ac:dyDescent="0.15">
      <c r="A20" s="49" t="s">
        <v>41</v>
      </c>
      <c r="B20" s="65" t="s">
        <v>10</v>
      </c>
      <c r="C20" s="52">
        <f t="shared" ref="C20:P20" si="5">SUM(C13:C19)</f>
        <v>434</v>
      </c>
      <c r="D20" s="52">
        <f t="shared" si="5"/>
        <v>1373</v>
      </c>
      <c r="E20" s="52">
        <f t="shared" si="5"/>
        <v>18667</v>
      </c>
      <c r="F20" s="52">
        <f t="shared" si="5"/>
        <v>4094</v>
      </c>
      <c r="G20" s="52">
        <f t="shared" si="5"/>
        <v>22761</v>
      </c>
      <c r="H20" s="52">
        <f t="shared" si="5"/>
        <v>1114342</v>
      </c>
      <c r="I20" s="52">
        <f t="shared" si="5"/>
        <v>238598</v>
      </c>
      <c r="J20" s="52">
        <f t="shared" si="5"/>
        <v>1352940</v>
      </c>
      <c r="K20" s="52">
        <f t="shared" si="5"/>
        <v>582438</v>
      </c>
      <c r="L20" s="52">
        <f t="shared" si="5"/>
        <v>60978</v>
      </c>
      <c r="M20" s="52">
        <f t="shared" si="5"/>
        <v>12564</v>
      </c>
      <c r="N20" s="53">
        <f t="shared" si="5"/>
        <v>73542</v>
      </c>
      <c r="O20" s="66">
        <f t="shared" si="5"/>
        <v>2451.5</v>
      </c>
      <c r="P20" s="66">
        <f t="shared" si="5"/>
        <v>2818.6</v>
      </c>
      <c r="Q20" s="47"/>
      <c r="R20" s="47"/>
      <c r="S20" s="47"/>
      <c r="V20" s="55"/>
      <c r="W20" s="55"/>
    </row>
    <row r="21" spans="1:23" ht="11.85" customHeight="1" x14ac:dyDescent="0.2">
      <c r="A21" s="67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S21" s="1"/>
    </row>
    <row r="22" spans="1:23" ht="11.85" customHeight="1" x14ac:dyDescent="0.2">
      <c r="A22" s="68"/>
      <c r="B22" s="69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</row>
    <row r="23" spans="1:23" ht="11.85" customHeight="1" x14ac:dyDescent="0.2">
      <c r="A23" s="67"/>
      <c r="B23" s="5"/>
      <c r="C23" s="71"/>
      <c r="D23" s="71"/>
      <c r="E23" s="72"/>
      <c r="F23" s="71"/>
      <c r="G23" s="71"/>
      <c r="H23" s="72"/>
      <c r="I23" s="71"/>
      <c r="J23" s="71"/>
      <c r="K23" s="71"/>
      <c r="L23" s="72"/>
      <c r="M23" s="72"/>
    </row>
    <row r="24" spans="1:23" ht="11.85" customHeight="1" x14ac:dyDescent="0.2">
      <c r="A24" s="67"/>
      <c r="B24" s="5"/>
      <c r="C24" s="71"/>
      <c r="D24" s="71"/>
      <c r="E24" s="72"/>
      <c r="F24" s="71"/>
      <c r="G24" s="71"/>
      <c r="H24" s="72"/>
      <c r="I24" s="71"/>
      <c r="J24" s="71"/>
      <c r="K24" s="71"/>
      <c r="L24" s="72"/>
      <c r="M24" s="72"/>
    </row>
    <row r="25" spans="1:23" ht="11.85" customHeight="1" x14ac:dyDescent="0.2">
      <c r="A25" s="67"/>
      <c r="B25" s="5"/>
      <c r="C25" s="71"/>
      <c r="D25" s="71"/>
      <c r="E25" s="72"/>
      <c r="F25" s="71"/>
      <c r="G25" s="71"/>
      <c r="H25" s="72"/>
      <c r="I25" s="71"/>
      <c r="J25" s="71"/>
      <c r="K25" s="71"/>
      <c r="L25" s="72"/>
      <c r="M25" s="72"/>
    </row>
    <row r="26" spans="1:23" ht="11.85" customHeight="1" x14ac:dyDescent="0.2">
      <c r="A26" s="73"/>
      <c r="B26" s="5"/>
      <c r="C26" s="71"/>
      <c r="D26" s="71"/>
      <c r="E26" s="72"/>
      <c r="F26" s="71"/>
      <c r="G26" s="71"/>
      <c r="H26" s="72"/>
      <c r="I26" s="71"/>
      <c r="J26" s="71"/>
      <c r="K26" s="71"/>
      <c r="L26" s="72"/>
      <c r="M26" s="72"/>
    </row>
    <row r="27" spans="1:23" ht="11.85" customHeight="1" x14ac:dyDescent="0.2">
      <c r="A27" s="73"/>
      <c r="B27" s="5"/>
      <c r="C27" s="71"/>
      <c r="D27" s="71"/>
      <c r="E27" s="72"/>
      <c r="F27" s="71"/>
      <c r="G27" s="71"/>
      <c r="H27" s="72"/>
      <c r="I27" s="71"/>
      <c r="J27" s="71"/>
      <c r="K27" s="71"/>
      <c r="L27" s="72"/>
      <c r="M27" s="72"/>
    </row>
    <row r="28" spans="1:23" ht="11.85" customHeight="1" x14ac:dyDescent="0.2">
      <c r="A28" s="73"/>
      <c r="B28" s="5"/>
      <c r="C28" s="71"/>
      <c r="D28" s="71"/>
      <c r="E28" s="72"/>
      <c r="F28" s="71"/>
      <c r="G28" s="71"/>
      <c r="H28" s="72"/>
      <c r="I28" s="6"/>
      <c r="J28" s="71"/>
      <c r="K28" s="71"/>
      <c r="L28" s="72"/>
      <c r="M28" s="72"/>
    </row>
    <row r="29" spans="1:23" ht="11.85" customHeight="1" x14ac:dyDescent="0.2">
      <c r="A29" s="73"/>
      <c r="B29" s="5"/>
      <c r="C29" s="71"/>
      <c r="D29" s="71"/>
      <c r="E29" s="72"/>
      <c r="F29" s="71"/>
      <c r="G29" s="71"/>
      <c r="H29" s="72"/>
      <c r="I29" s="71"/>
      <c r="J29" s="71"/>
      <c r="K29" s="71"/>
      <c r="L29" s="72"/>
      <c r="M29" s="72"/>
    </row>
    <row r="30" spans="1:23" ht="11.85" customHeight="1" x14ac:dyDescent="0.2">
      <c r="A30" s="73"/>
      <c r="B30" s="4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</row>
    <row r="31" spans="1:23" ht="11.85" customHeight="1" x14ac:dyDescent="0.2">
      <c r="A31" s="73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2"/>
    </row>
    <row r="32" spans="1:23" ht="11.85" customHeight="1" x14ac:dyDescent="0.2">
      <c r="A32" s="73"/>
      <c r="B32" s="5"/>
      <c r="C32" s="71"/>
      <c r="D32" s="71"/>
      <c r="E32" s="72"/>
      <c r="F32" s="71"/>
      <c r="G32" s="71"/>
      <c r="H32" s="72"/>
      <c r="I32" s="71"/>
      <c r="J32" s="71"/>
      <c r="K32" s="71"/>
      <c r="L32" s="72"/>
      <c r="M32" s="72"/>
    </row>
    <row r="33" spans="1:13" ht="11.85" customHeight="1" x14ac:dyDescent="0.2">
      <c r="A33" s="73"/>
      <c r="B33" s="5"/>
      <c r="C33" s="71"/>
      <c r="D33" s="71"/>
      <c r="E33" s="72"/>
      <c r="F33" s="71"/>
      <c r="G33" s="71"/>
      <c r="H33" s="72"/>
      <c r="I33" s="71"/>
      <c r="J33" s="71"/>
      <c r="K33" s="71"/>
      <c r="L33" s="72"/>
      <c r="M33" s="72"/>
    </row>
    <row r="34" spans="1:13" ht="11.85" customHeight="1" x14ac:dyDescent="0.2">
      <c r="A34" s="73"/>
      <c r="B34" s="5"/>
      <c r="C34" s="71"/>
      <c r="D34" s="71"/>
      <c r="E34" s="72"/>
      <c r="F34" s="71"/>
      <c r="G34" s="71"/>
      <c r="H34" s="72"/>
      <c r="I34" s="71"/>
      <c r="J34" s="71"/>
      <c r="K34" s="71"/>
      <c r="L34" s="72"/>
      <c r="M34" s="72"/>
    </row>
    <row r="35" spans="1:13" ht="11.85" customHeight="1" x14ac:dyDescent="0.2">
      <c r="A35" s="73"/>
      <c r="B35" s="5"/>
      <c r="C35" s="71"/>
      <c r="D35" s="71"/>
      <c r="E35" s="72"/>
      <c r="F35" s="71"/>
      <c r="G35" s="71"/>
      <c r="H35" s="72"/>
      <c r="I35" s="71"/>
      <c r="J35" s="71"/>
      <c r="K35" s="71"/>
      <c r="L35" s="72"/>
      <c r="M35" s="72"/>
    </row>
    <row r="36" spans="1:13" ht="11.85" customHeight="1" x14ac:dyDescent="0.2">
      <c r="A36" s="73"/>
      <c r="B36" s="5"/>
      <c r="C36" s="71"/>
      <c r="D36" s="71"/>
      <c r="E36" s="72"/>
      <c r="F36" s="71"/>
      <c r="G36" s="71"/>
      <c r="H36" s="72"/>
      <c r="I36" s="71"/>
      <c r="J36" s="71"/>
      <c r="K36" s="71"/>
      <c r="L36" s="72"/>
      <c r="M36" s="72"/>
    </row>
    <row r="37" spans="1:13" ht="11.85" customHeight="1" x14ac:dyDescent="0.2">
      <c r="A37" s="73"/>
      <c r="B37" s="5"/>
      <c r="C37" s="71"/>
      <c r="D37" s="71"/>
      <c r="E37" s="72"/>
      <c r="F37" s="71"/>
      <c r="G37" s="71"/>
      <c r="H37" s="72"/>
      <c r="I37" s="71"/>
      <c r="J37" s="71"/>
      <c r="K37" s="71"/>
      <c r="L37" s="72"/>
      <c r="M37" s="72"/>
    </row>
    <row r="38" spans="1:13" ht="11.85" customHeight="1" x14ac:dyDescent="0.2">
      <c r="A38" s="73"/>
      <c r="B38" s="4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</row>
    <row r="39" spans="1:13" ht="11.85" customHeight="1" x14ac:dyDescent="0.2">
      <c r="A39" s="73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2"/>
    </row>
    <row r="40" spans="1:13" ht="11.85" customHeight="1" x14ac:dyDescent="0.2">
      <c r="A40" s="73"/>
      <c r="B40" s="5"/>
      <c r="C40" s="71"/>
      <c r="D40" s="71"/>
      <c r="E40" s="72"/>
      <c r="F40" s="71"/>
      <c r="G40" s="71"/>
      <c r="H40" s="72"/>
      <c r="I40" s="71"/>
      <c r="J40" s="71"/>
      <c r="K40" s="71"/>
      <c r="L40" s="72"/>
      <c r="M40" s="72"/>
    </row>
    <row r="41" spans="1:13" ht="11.85" customHeight="1" x14ac:dyDescent="0.2">
      <c r="A41" s="73"/>
      <c r="B41" s="5"/>
      <c r="C41" s="71"/>
      <c r="D41" s="71"/>
      <c r="E41" s="72"/>
      <c r="F41" s="71"/>
      <c r="G41" s="71"/>
      <c r="H41" s="72"/>
      <c r="I41" s="71"/>
      <c r="J41" s="71"/>
      <c r="K41" s="71"/>
      <c r="L41" s="72"/>
      <c r="M41" s="72"/>
    </row>
    <row r="42" spans="1:13" ht="11.85" customHeight="1" x14ac:dyDescent="0.2">
      <c r="A42" s="73"/>
      <c r="B42" s="5"/>
      <c r="C42" s="71"/>
      <c r="D42" s="71"/>
      <c r="E42" s="72"/>
      <c r="F42" s="71"/>
      <c r="G42" s="71"/>
      <c r="H42" s="72"/>
      <c r="I42" s="71"/>
      <c r="J42" s="71"/>
      <c r="K42" s="71"/>
      <c r="L42" s="72"/>
      <c r="M42" s="72"/>
    </row>
    <row r="43" spans="1:13" ht="11.85" customHeight="1" x14ac:dyDescent="0.2">
      <c r="A43" s="73"/>
      <c r="B43" s="5"/>
      <c r="C43" s="71"/>
      <c r="D43" s="71"/>
      <c r="E43" s="72"/>
      <c r="F43" s="71"/>
      <c r="G43" s="71"/>
      <c r="H43" s="72"/>
      <c r="I43" s="71"/>
      <c r="J43" s="71"/>
      <c r="K43" s="71"/>
      <c r="L43" s="72"/>
      <c r="M43" s="72"/>
    </row>
    <row r="44" spans="1:13" ht="11.85" customHeight="1" x14ac:dyDescent="0.2">
      <c r="A44" s="73"/>
      <c r="B44" s="5"/>
      <c r="C44" s="71"/>
      <c r="D44" s="71"/>
      <c r="E44" s="72"/>
      <c r="F44" s="71"/>
      <c r="G44" s="71"/>
      <c r="H44" s="72"/>
      <c r="I44" s="71"/>
      <c r="J44" s="71"/>
      <c r="K44" s="71"/>
      <c r="L44" s="72"/>
      <c r="M44" s="72"/>
    </row>
    <row r="45" spans="1:13" ht="11.85" customHeight="1" x14ac:dyDescent="0.2">
      <c r="A45" s="73"/>
      <c r="B45" s="5"/>
      <c r="C45" s="71"/>
      <c r="D45" s="71"/>
      <c r="E45" s="72"/>
      <c r="F45" s="71"/>
      <c r="G45" s="71"/>
      <c r="H45" s="72"/>
      <c r="I45" s="71"/>
      <c r="J45" s="71"/>
      <c r="K45" s="71"/>
      <c r="L45" s="72"/>
      <c r="M45" s="72"/>
    </row>
    <row r="46" spans="1:13" ht="11.85" customHeight="1" x14ac:dyDescent="0.2">
      <c r="A46" s="73"/>
      <c r="B46" s="5"/>
      <c r="C46" s="71"/>
      <c r="D46" s="71"/>
      <c r="E46" s="72"/>
      <c r="F46" s="71"/>
      <c r="G46" s="71"/>
      <c r="H46" s="72"/>
      <c r="I46" s="71"/>
      <c r="J46" s="71"/>
      <c r="K46" s="71"/>
      <c r="L46" s="72"/>
      <c r="M46" s="72"/>
    </row>
    <row r="47" spans="1:13" ht="11.85" customHeight="1" x14ac:dyDescent="0.2">
      <c r="A47" s="73"/>
      <c r="B47" s="4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</row>
    <row r="48" spans="1:13" ht="11.85" customHeight="1" x14ac:dyDescent="0.2">
      <c r="A48" s="73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2"/>
    </row>
    <row r="49" spans="1:13" ht="11.85" customHeight="1" x14ac:dyDescent="0.2">
      <c r="A49" s="73"/>
      <c r="B49" s="5"/>
      <c r="C49" s="71"/>
      <c r="D49" s="71"/>
      <c r="E49" s="72"/>
      <c r="F49" s="71"/>
      <c r="G49" s="71"/>
      <c r="H49" s="72"/>
      <c r="I49" s="71"/>
      <c r="J49" s="71"/>
      <c r="K49" s="71"/>
      <c r="L49" s="72"/>
      <c r="M49" s="72"/>
    </row>
    <row r="50" spans="1:13" ht="11.85" customHeight="1" x14ac:dyDescent="0.2">
      <c r="A50" s="73"/>
      <c r="B50" s="5"/>
      <c r="C50" s="71"/>
      <c r="D50" s="71"/>
      <c r="E50" s="72"/>
      <c r="F50" s="71"/>
      <c r="G50" s="71"/>
      <c r="H50" s="72"/>
      <c r="I50" s="71"/>
      <c r="J50" s="71"/>
      <c r="K50" s="71"/>
      <c r="L50" s="72"/>
      <c r="M50" s="72"/>
    </row>
    <row r="51" spans="1:13" ht="11.85" customHeight="1" x14ac:dyDescent="0.2">
      <c r="A51" s="73"/>
      <c r="B51" s="5"/>
      <c r="C51" s="71"/>
      <c r="D51" s="71"/>
      <c r="E51" s="72"/>
      <c r="F51" s="71"/>
      <c r="G51" s="71"/>
      <c r="H51" s="72"/>
      <c r="I51" s="71"/>
      <c r="J51" s="71"/>
      <c r="K51" s="71"/>
      <c r="L51" s="72"/>
      <c r="M51" s="72"/>
    </row>
    <row r="52" spans="1:13" ht="11.85" customHeight="1" x14ac:dyDescent="0.2">
      <c r="A52" s="73"/>
      <c r="B52" s="5"/>
      <c r="C52" s="71"/>
      <c r="D52" s="71"/>
      <c r="E52" s="72"/>
      <c r="F52" s="71"/>
      <c r="G52" s="71"/>
      <c r="H52" s="72"/>
      <c r="I52" s="71"/>
      <c r="J52" s="71"/>
      <c r="K52" s="71"/>
      <c r="L52" s="72"/>
      <c r="M52" s="72"/>
    </row>
    <row r="53" spans="1:13" ht="11.85" customHeight="1" x14ac:dyDescent="0.2">
      <c r="A53" s="73"/>
      <c r="B53" s="5"/>
      <c r="C53" s="71"/>
      <c r="D53" s="71"/>
      <c r="E53" s="72"/>
      <c r="F53" s="71"/>
      <c r="G53" s="71"/>
      <c r="H53" s="72"/>
      <c r="I53" s="71"/>
      <c r="J53" s="71"/>
      <c r="K53" s="71"/>
      <c r="L53" s="72"/>
      <c r="M53" s="72"/>
    </row>
    <row r="54" spans="1:13" ht="11.85" customHeight="1" x14ac:dyDescent="0.2">
      <c r="A54" s="73"/>
      <c r="B54" s="5"/>
      <c r="C54" s="71"/>
      <c r="D54" s="71"/>
      <c r="E54" s="72"/>
      <c r="F54" s="71"/>
      <c r="G54" s="71"/>
      <c r="H54" s="72"/>
      <c r="I54" s="71"/>
      <c r="J54" s="71"/>
      <c r="K54" s="71"/>
      <c r="L54" s="72"/>
      <c r="M54" s="72"/>
    </row>
    <row r="55" spans="1:13" ht="11.85" customHeight="1" x14ac:dyDescent="0.2">
      <c r="A55" s="73"/>
      <c r="B55" s="4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</row>
    <row r="56" spans="1:13" ht="11.85" customHeight="1" x14ac:dyDescent="0.2">
      <c r="A56" s="73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2"/>
    </row>
    <row r="57" spans="1:13" ht="11.85" customHeight="1" x14ac:dyDescent="0.2">
      <c r="A57" s="73"/>
      <c r="B57" s="5"/>
      <c r="C57" s="71"/>
      <c r="D57" s="71"/>
      <c r="E57" s="72"/>
      <c r="F57" s="71"/>
      <c r="G57" s="71"/>
      <c r="H57" s="72"/>
      <c r="I57" s="71"/>
      <c r="J57" s="71"/>
      <c r="K57" s="71"/>
      <c r="L57" s="72"/>
      <c r="M57" s="72"/>
    </row>
    <row r="58" spans="1:13" ht="11.85" customHeight="1" x14ac:dyDescent="0.2">
      <c r="A58" s="73"/>
      <c r="B58" s="5"/>
      <c r="C58" s="71"/>
      <c r="D58" s="71"/>
      <c r="E58" s="72"/>
      <c r="F58" s="71"/>
      <c r="G58" s="71"/>
      <c r="H58" s="72"/>
      <c r="I58" s="71"/>
      <c r="J58" s="71"/>
      <c r="K58" s="71"/>
      <c r="L58" s="72"/>
      <c r="M58" s="72"/>
    </row>
    <row r="59" spans="1:13" ht="11.85" customHeight="1" x14ac:dyDescent="0.2">
      <c r="A59" s="73"/>
      <c r="B59" s="5"/>
      <c r="C59" s="71"/>
      <c r="D59" s="71"/>
      <c r="E59" s="72"/>
      <c r="F59" s="71"/>
      <c r="G59" s="71"/>
      <c r="H59" s="72"/>
      <c r="I59" s="6"/>
      <c r="J59" s="71"/>
      <c r="K59" s="71"/>
      <c r="L59" s="72"/>
      <c r="M59" s="72"/>
    </row>
    <row r="60" spans="1:13" ht="11.85" customHeight="1" x14ac:dyDescent="0.2">
      <c r="A60" s="73"/>
      <c r="B60" s="5"/>
      <c r="C60" s="71"/>
      <c r="D60" s="71"/>
      <c r="E60" s="72"/>
      <c r="F60" s="71"/>
      <c r="G60" s="71"/>
      <c r="H60" s="72"/>
      <c r="I60" s="71"/>
      <c r="J60" s="71"/>
      <c r="K60" s="71"/>
      <c r="L60" s="72"/>
      <c r="M60" s="72"/>
    </row>
    <row r="61" spans="1:13" ht="11.85" customHeight="1" x14ac:dyDescent="0.2">
      <c r="A61" s="73"/>
      <c r="B61" s="4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</row>
    <row r="62" spans="1:13" ht="11.85" customHeight="1" x14ac:dyDescent="0.2">
      <c r="A62" s="73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2"/>
    </row>
    <row r="63" spans="1:13" ht="11.85" customHeight="1" x14ac:dyDescent="0.2">
      <c r="A63" s="73"/>
      <c r="B63" s="5"/>
      <c r="C63" s="71"/>
      <c r="D63" s="71"/>
      <c r="E63" s="71"/>
      <c r="F63" s="71"/>
      <c r="G63" s="71"/>
      <c r="H63" s="71"/>
      <c r="I63" s="74"/>
      <c r="J63" s="71"/>
      <c r="K63" s="71"/>
      <c r="L63" s="72"/>
      <c r="M63" s="72"/>
    </row>
    <row r="64" spans="1:13" ht="11.85" customHeight="1" x14ac:dyDescent="0.2">
      <c r="A64" s="73"/>
      <c r="B64" s="5"/>
      <c r="C64" s="71"/>
      <c r="D64" s="71"/>
      <c r="E64" s="71"/>
      <c r="F64" s="71"/>
      <c r="G64" s="71"/>
      <c r="H64" s="71"/>
      <c r="I64" s="74"/>
      <c r="J64" s="71"/>
      <c r="K64" s="71"/>
      <c r="L64" s="72"/>
      <c r="M64" s="72"/>
    </row>
    <row r="65" spans="1:13" ht="11.85" customHeight="1" x14ac:dyDescent="0.2">
      <c r="A65" s="73"/>
      <c r="B65" s="4"/>
      <c r="C65" s="72"/>
      <c r="D65" s="72"/>
      <c r="E65" s="72"/>
      <c r="F65" s="72"/>
      <c r="G65" s="72"/>
      <c r="H65" s="72"/>
      <c r="I65" s="6"/>
      <c r="J65" s="72"/>
      <c r="K65" s="72"/>
      <c r="L65" s="72"/>
      <c r="M65" s="72"/>
    </row>
    <row r="66" spans="1:13" ht="11.85" customHeight="1" x14ac:dyDescent="0.2">
      <c r="A66" s="69"/>
      <c r="B66" s="69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</row>
    <row r="67" spans="1:13" ht="11.85" customHeight="1" x14ac:dyDescent="0.2">
      <c r="A67" s="73"/>
      <c r="B67" s="4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</row>
  </sheetData>
  <mergeCells count="8">
    <mergeCell ref="E10:G10"/>
    <mergeCell ref="L10:N10"/>
    <mergeCell ref="A4:B4"/>
    <mergeCell ref="C4:E4"/>
    <mergeCell ref="A5:B5"/>
    <mergeCell ref="C5:E5"/>
    <mergeCell ref="A6:B6"/>
    <mergeCell ref="C6:E6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W67"/>
  <sheetViews>
    <sheetView workbookViewId="0">
      <selection activeCell="P20" sqref="A1:P20"/>
    </sheetView>
  </sheetViews>
  <sheetFormatPr defaultColWidth="12.5" defaultRowHeight="11.25" x14ac:dyDescent="0.2"/>
  <cols>
    <col min="1" max="1" width="4.625" style="1" customWidth="1"/>
    <col min="2" max="2" width="17.375" style="1" customWidth="1"/>
    <col min="3" max="4" width="8.625" style="2" customWidth="1"/>
    <col min="5" max="7" width="9.375" style="2" customWidth="1"/>
    <col min="8" max="14" width="8.625" style="2" customWidth="1"/>
    <col min="15" max="16" width="6.75" style="2" customWidth="1"/>
    <col min="17" max="19" width="6.625" style="2" customWidth="1"/>
    <col min="20" max="16384" width="12.5" style="1"/>
  </cols>
  <sheetData>
    <row r="1" spans="1:23" ht="11.85" customHeight="1" x14ac:dyDescent="0.2">
      <c r="A1" s="3" t="s">
        <v>154</v>
      </c>
      <c r="P1" s="4"/>
    </row>
    <row r="2" spans="1:23" ht="11.85" customHeight="1" x14ac:dyDescent="0.2">
      <c r="A2" s="3" t="s">
        <v>138</v>
      </c>
      <c r="B2" s="5"/>
      <c r="P2" s="4"/>
    </row>
    <row r="3" spans="1:23" ht="11.85" customHeight="1" x14ac:dyDescent="0.2">
      <c r="S3" s="6"/>
    </row>
    <row r="4" spans="1:23" ht="11.85" customHeight="1" x14ac:dyDescent="0.2">
      <c r="A4" s="76" t="s">
        <v>2</v>
      </c>
      <c r="B4" s="76"/>
      <c r="C4" s="77" t="s">
        <v>139</v>
      </c>
      <c r="D4" s="77"/>
      <c r="E4" s="77"/>
      <c r="G4" s="7"/>
      <c r="H4" s="8"/>
      <c r="I4" s="9" t="s">
        <v>4</v>
      </c>
      <c r="J4" s="9" t="s">
        <v>5</v>
      </c>
      <c r="K4" s="10"/>
      <c r="N4" s="11"/>
      <c r="S4" s="1"/>
    </row>
    <row r="5" spans="1:23" ht="11.85" customHeight="1" x14ac:dyDescent="0.2">
      <c r="A5" s="76" t="s">
        <v>6</v>
      </c>
      <c r="B5" s="76"/>
      <c r="C5" s="78" t="s">
        <v>153</v>
      </c>
      <c r="D5" s="78"/>
      <c r="E5" s="78"/>
      <c r="G5" s="12" t="s">
        <v>8</v>
      </c>
      <c r="H5" s="13"/>
      <c r="I5" s="14" t="s">
        <v>9</v>
      </c>
      <c r="J5" s="14" t="s">
        <v>9</v>
      </c>
      <c r="K5" s="15" t="s">
        <v>10</v>
      </c>
      <c r="M5" s="11"/>
      <c r="S5" s="1"/>
    </row>
    <row r="6" spans="1:23" ht="11.85" customHeight="1" x14ac:dyDescent="0.2">
      <c r="A6" s="76" t="s">
        <v>11</v>
      </c>
      <c r="B6" s="76"/>
      <c r="C6" s="78" t="s">
        <v>140</v>
      </c>
      <c r="D6" s="78"/>
      <c r="E6" s="78"/>
      <c r="G6" s="16" t="s">
        <v>13</v>
      </c>
      <c r="H6" s="17"/>
      <c r="I6" s="18">
        <v>11139</v>
      </c>
      <c r="J6" s="18">
        <v>8038</v>
      </c>
      <c r="K6" s="19">
        <f>SUM(I6:J6)</f>
        <v>19177</v>
      </c>
      <c r="R6" s="1"/>
      <c r="S6" s="1"/>
    </row>
    <row r="7" spans="1:23" ht="11.85" customHeight="1" x14ac:dyDescent="0.2">
      <c r="A7" s="5"/>
      <c r="B7" s="20"/>
      <c r="C7" s="21"/>
      <c r="D7" s="22"/>
      <c r="E7" s="22"/>
      <c r="G7" s="23"/>
      <c r="H7" s="13"/>
      <c r="I7" s="24"/>
      <c r="J7" s="24"/>
      <c r="K7" s="25"/>
      <c r="R7" s="1"/>
      <c r="S7" s="1"/>
    </row>
    <row r="8" spans="1:23" ht="11.85" customHeight="1" x14ac:dyDescent="0.2">
      <c r="C8" s="26"/>
      <c r="D8" s="13"/>
      <c r="K8" s="27"/>
      <c r="P8" s="1"/>
      <c r="Q8" s="1"/>
      <c r="R8" s="1"/>
      <c r="S8" s="1"/>
    </row>
    <row r="9" spans="1:23" ht="11.85" customHeight="1" x14ac:dyDescent="0.2">
      <c r="A9" s="28"/>
      <c r="B9" s="29"/>
      <c r="C9" s="30"/>
      <c r="D9" s="30"/>
      <c r="E9" s="30"/>
      <c r="F9" s="30"/>
      <c r="G9" s="30"/>
      <c r="H9" s="30"/>
      <c r="I9" s="30"/>
      <c r="J9" s="30"/>
      <c r="K9" s="31" t="s">
        <v>14</v>
      </c>
      <c r="L9" s="32"/>
      <c r="M9" s="33"/>
      <c r="N9" s="33"/>
      <c r="O9" s="30"/>
      <c r="P9" s="34"/>
      <c r="Q9" s="1"/>
      <c r="R9" s="1"/>
      <c r="S9" s="1"/>
    </row>
    <row r="10" spans="1:23" ht="11.85" customHeight="1" x14ac:dyDescent="0.2">
      <c r="A10" s="35"/>
      <c r="B10" s="36"/>
      <c r="C10" s="14" t="s">
        <v>15</v>
      </c>
      <c r="D10" s="14" t="s">
        <v>15</v>
      </c>
      <c r="E10" s="75" t="s">
        <v>16</v>
      </c>
      <c r="F10" s="75"/>
      <c r="G10" s="75"/>
      <c r="H10" s="37" t="s">
        <v>17</v>
      </c>
      <c r="I10" s="38"/>
      <c r="J10" s="38"/>
      <c r="K10" s="14" t="s">
        <v>18</v>
      </c>
      <c r="L10" s="75" t="s">
        <v>19</v>
      </c>
      <c r="M10" s="75"/>
      <c r="N10" s="75"/>
      <c r="O10" s="13"/>
      <c r="P10" s="39"/>
      <c r="Q10" s="1"/>
      <c r="R10" s="1"/>
      <c r="S10" s="1"/>
    </row>
    <row r="11" spans="1:23" ht="11.85" customHeight="1" x14ac:dyDescent="0.2">
      <c r="A11" s="40" t="s">
        <v>20</v>
      </c>
      <c r="B11" s="36"/>
      <c r="C11" s="14" t="s">
        <v>21</v>
      </c>
      <c r="D11" s="14" t="s">
        <v>22</v>
      </c>
      <c r="E11" s="14" t="s">
        <v>4</v>
      </c>
      <c r="F11" s="14" t="s">
        <v>5</v>
      </c>
      <c r="G11" s="13"/>
      <c r="H11" s="14" t="s">
        <v>4</v>
      </c>
      <c r="I11" s="14" t="s">
        <v>5</v>
      </c>
      <c r="J11" s="13"/>
      <c r="K11" s="14" t="s">
        <v>23</v>
      </c>
      <c r="L11" s="14" t="s">
        <v>4</v>
      </c>
      <c r="M11" s="14" t="s">
        <v>5</v>
      </c>
      <c r="N11" s="13"/>
      <c r="O11" s="13"/>
      <c r="P11" s="39"/>
      <c r="Q11" s="1"/>
      <c r="R11" s="1"/>
      <c r="S11" s="1"/>
      <c r="V11" s="4"/>
      <c r="W11" s="4"/>
    </row>
    <row r="12" spans="1:23" ht="11.85" customHeight="1" x14ac:dyDescent="0.2">
      <c r="A12" s="41" t="s">
        <v>24</v>
      </c>
      <c r="B12" s="42"/>
      <c r="C12" s="43" t="s">
        <v>25</v>
      </c>
      <c r="D12" s="43" t="s">
        <v>25</v>
      </c>
      <c r="E12" s="43" t="s">
        <v>9</v>
      </c>
      <c r="F12" s="43" t="s">
        <v>9</v>
      </c>
      <c r="G12" s="43" t="s">
        <v>10</v>
      </c>
      <c r="H12" s="43" t="s">
        <v>9</v>
      </c>
      <c r="I12" s="43" t="s">
        <v>9</v>
      </c>
      <c r="J12" s="43" t="s">
        <v>10</v>
      </c>
      <c r="K12" s="43" t="s">
        <v>26</v>
      </c>
      <c r="L12" s="43" t="s">
        <v>9</v>
      </c>
      <c r="M12" s="43" t="s">
        <v>9</v>
      </c>
      <c r="N12" s="44" t="s">
        <v>10</v>
      </c>
      <c r="O12" s="44" t="s">
        <v>27</v>
      </c>
      <c r="P12" s="45" t="s">
        <v>28</v>
      </c>
      <c r="Q12" s="1"/>
      <c r="R12" s="1"/>
      <c r="S12" s="1"/>
      <c r="V12" s="4"/>
      <c r="W12" s="4"/>
    </row>
    <row r="13" spans="1:23" s="46" customFormat="1" ht="27.95" customHeight="1" x14ac:dyDescent="0.15">
      <c r="A13" s="49" t="s">
        <v>29</v>
      </c>
      <c r="B13" s="50" t="s">
        <v>30</v>
      </c>
      <c r="C13" s="51">
        <v>244</v>
      </c>
      <c r="D13" s="51">
        <v>1997</v>
      </c>
      <c r="E13" s="51">
        <v>29146</v>
      </c>
      <c r="F13" s="51">
        <v>19039</v>
      </c>
      <c r="G13" s="52">
        <f t="shared" ref="G13:G19" si="0">SUM(E13:F13)</f>
        <v>48185</v>
      </c>
      <c r="H13" s="51">
        <v>1683254</v>
      </c>
      <c r="I13" s="51">
        <v>1109307</v>
      </c>
      <c r="J13" s="52">
        <f t="shared" ref="J13:J19" si="1">SUM(H13:I13)</f>
        <v>2792561</v>
      </c>
      <c r="K13" s="51">
        <v>103623</v>
      </c>
      <c r="L13" s="51">
        <v>90190</v>
      </c>
      <c r="M13" s="51">
        <v>60438</v>
      </c>
      <c r="N13" s="53">
        <f t="shared" ref="N13:N19" si="2">SUM(L13:M13)</f>
        <v>150628</v>
      </c>
      <c r="O13" s="54">
        <f t="shared" ref="O13:O19" si="3">ROUND(N13/30,1)</f>
        <v>5020.8999999999996</v>
      </c>
      <c r="P13" s="54">
        <f t="shared" ref="P13:P19" si="4">ROUND(J13/480,1)</f>
        <v>5817.8</v>
      </c>
      <c r="Q13" s="47"/>
      <c r="R13" s="47"/>
      <c r="S13" s="47"/>
      <c r="V13" s="55"/>
      <c r="W13" s="55"/>
    </row>
    <row r="14" spans="1:23" s="46" customFormat="1" ht="27.95" customHeight="1" x14ac:dyDescent="0.15">
      <c r="A14" s="49" t="s">
        <v>31</v>
      </c>
      <c r="B14" s="56" t="s">
        <v>32</v>
      </c>
      <c r="C14" s="51">
        <v>287</v>
      </c>
      <c r="D14" s="51">
        <v>882</v>
      </c>
      <c r="E14" s="51">
        <v>9297</v>
      </c>
      <c r="F14" s="51">
        <v>6496</v>
      </c>
      <c r="G14" s="52">
        <f t="shared" si="0"/>
        <v>15793</v>
      </c>
      <c r="H14" s="51">
        <v>533015</v>
      </c>
      <c r="I14" s="51">
        <v>372285</v>
      </c>
      <c r="J14" s="52">
        <f t="shared" si="1"/>
        <v>905300</v>
      </c>
      <c r="K14" s="51">
        <v>905276</v>
      </c>
      <c r="L14" s="51">
        <v>27695</v>
      </c>
      <c r="M14" s="51">
        <v>19544</v>
      </c>
      <c r="N14" s="53">
        <f t="shared" si="2"/>
        <v>47239</v>
      </c>
      <c r="O14" s="54">
        <f t="shared" si="3"/>
        <v>1574.6</v>
      </c>
      <c r="P14" s="54">
        <f t="shared" si="4"/>
        <v>1886</v>
      </c>
      <c r="Q14" s="47"/>
      <c r="R14" s="47"/>
      <c r="S14" s="47"/>
      <c r="V14" s="55"/>
      <c r="W14" s="55"/>
    </row>
    <row r="15" spans="1:23" s="46" customFormat="1" ht="27.95" customHeight="1" x14ac:dyDescent="0.15">
      <c r="A15" s="49" t="s">
        <v>33</v>
      </c>
      <c r="B15" s="56" t="s">
        <v>34</v>
      </c>
      <c r="C15" s="51">
        <v>138</v>
      </c>
      <c r="D15" s="51">
        <v>267</v>
      </c>
      <c r="E15" s="51">
        <v>1854</v>
      </c>
      <c r="F15" s="51">
        <v>1866</v>
      </c>
      <c r="G15" s="52">
        <f t="shared" si="0"/>
        <v>3720</v>
      </c>
      <c r="H15" s="51">
        <v>146116</v>
      </c>
      <c r="I15" s="51">
        <v>145755</v>
      </c>
      <c r="J15" s="52">
        <f t="shared" si="1"/>
        <v>291871</v>
      </c>
      <c r="K15" s="51">
        <v>291871</v>
      </c>
      <c r="L15" s="51">
        <v>5498</v>
      </c>
      <c r="M15" s="51">
        <v>5373</v>
      </c>
      <c r="N15" s="53">
        <f t="shared" si="2"/>
        <v>10871</v>
      </c>
      <c r="O15" s="54">
        <f t="shared" si="3"/>
        <v>362.4</v>
      </c>
      <c r="P15" s="54">
        <f t="shared" si="4"/>
        <v>608.1</v>
      </c>
      <c r="Q15" s="47"/>
      <c r="R15" s="47"/>
      <c r="S15" s="47"/>
      <c r="V15" s="55"/>
      <c r="W15" s="55"/>
    </row>
    <row r="16" spans="1:23" s="46" customFormat="1" ht="27.95" customHeight="1" x14ac:dyDescent="0.15">
      <c r="A16" s="49" t="s">
        <v>35</v>
      </c>
      <c r="B16" s="50" t="s">
        <v>36</v>
      </c>
      <c r="C16" s="51">
        <v>124</v>
      </c>
      <c r="D16" s="51">
        <v>403</v>
      </c>
      <c r="E16" s="51">
        <v>3641</v>
      </c>
      <c r="F16" s="51">
        <v>1809</v>
      </c>
      <c r="G16" s="52">
        <f t="shared" si="0"/>
        <v>5450</v>
      </c>
      <c r="H16" s="51">
        <v>248112</v>
      </c>
      <c r="I16" s="51">
        <v>128625</v>
      </c>
      <c r="J16" s="52">
        <f t="shared" si="1"/>
        <v>376737</v>
      </c>
      <c r="K16" s="51">
        <v>376737</v>
      </c>
      <c r="L16" s="51">
        <v>8380</v>
      </c>
      <c r="M16" s="51">
        <v>4152</v>
      </c>
      <c r="N16" s="53">
        <f t="shared" si="2"/>
        <v>12532</v>
      </c>
      <c r="O16" s="54">
        <f t="shared" si="3"/>
        <v>417.7</v>
      </c>
      <c r="P16" s="54">
        <f t="shared" si="4"/>
        <v>784.9</v>
      </c>
      <c r="Q16" s="47"/>
      <c r="R16" s="47"/>
      <c r="S16" s="47"/>
      <c r="V16" s="55"/>
      <c r="W16" s="55"/>
    </row>
    <row r="17" spans="1:23" s="46" customFormat="1" ht="27.95" customHeight="1" x14ac:dyDescent="0.15">
      <c r="A17" s="49" t="s">
        <v>37</v>
      </c>
      <c r="B17" s="56" t="s">
        <v>38</v>
      </c>
      <c r="C17" s="51">
        <v>23</v>
      </c>
      <c r="D17" s="51">
        <v>214</v>
      </c>
      <c r="E17" s="51">
        <v>2348</v>
      </c>
      <c r="F17" s="51">
        <v>1498</v>
      </c>
      <c r="G17" s="52">
        <f t="shared" si="0"/>
        <v>3846</v>
      </c>
      <c r="H17" s="51">
        <v>141698</v>
      </c>
      <c r="I17" s="51">
        <v>90530</v>
      </c>
      <c r="J17" s="52">
        <f t="shared" si="1"/>
        <v>232228</v>
      </c>
      <c r="K17" s="51">
        <v>0</v>
      </c>
      <c r="L17" s="51">
        <v>9117</v>
      </c>
      <c r="M17" s="51">
        <v>5831</v>
      </c>
      <c r="N17" s="53">
        <f t="shared" si="2"/>
        <v>14948</v>
      </c>
      <c r="O17" s="54">
        <f t="shared" si="3"/>
        <v>498.3</v>
      </c>
      <c r="P17" s="54">
        <f t="shared" si="4"/>
        <v>483.8</v>
      </c>
      <c r="Q17" s="47"/>
      <c r="R17" s="47"/>
      <c r="S17" s="47"/>
      <c r="V17" s="55"/>
      <c r="W17" s="55"/>
    </row>
    <row r="18" spans="1:23" s="46" customFormat="1" ht="27.95" customHeight="1" x14ac:dyDescent="0.15">
      <c r="A18" s="48">
        <v>1.6</v>
      </c>
      <c r="B18" s="50" t="s">
        <v>39</v>
      </c>
      <c r="C18" s="51">
        <v>35</v>
      </c>
      <c r="D18" s="51">
        <v>72</v>
      </c>
      <c r="E18" s="51">
        <v>807</v>
      </c>
      <c r="F18" s="51">
        <v>510</v>
      </c>
      <c r="G18" s="52">
        <f t="shared" si="0"/>
        <v>1317</v>
      </c>
      <c r="H18" s="51">
        <v>10701</v>
      </c>
      <c r="I18" s="51">
        <v>8464</v>
      </c>
      <c r="J18" s="52">
        <f t="shared" si="1"/>
        <v>19165</v>
      </c>
      <c r="K18" s="57"/>
      <c r="L18" s="51">
        <v>326</v>
      </c>
      <c r="M18" s="51">
        <v>206</v>
      </c>
      <c r="N18" s="53">
        <f t="shared" si="2"/>
        <v>532</v>
      </c>
      <c r="O18" s="54">
        <f t="shared" si="3"/>
        <v>17.7</v>
      </c>
      <c r="P18" s="54">
        <f t="shared" si="4"/>
        <v>39.9</v>
      </c>
      <c r="Q18" s="47"/>
      <c r="R18" s="47"/>
      <c r="S18" s="47"/>
      <c r="V18" s="55"/>
      <c r="W18" s="55"/>
    </row>
    <row r="19" spans="1:23" s="46" customFormat="1" ht="27.95" customHeight="1" x14ac:dyDescent="0.15">
      <c r="A19" s="58">
        <v>1.7</v>
      </c>
      <c r="B19" s="59" t="s">
        <v>40</v>
      </c>
      <c r="C19" s="60">
        <v>147</v>
      </c>
      <c r="D19" s="60">
        <v>253</v>
      </c>
      <c r="E19" s="60">
        <v>4224</v>
      </c>
      <c r="F19" s="60">
        <v>603</v>
      </c>
      <c r="G19" s="61">
        <f t="shared" si="0"/>
        <v>4827</v>
      </c>
      <c r="H19" s="60">
        <v>58835</v>
      </c>
      <c r="I19" s="60">
        <v>8979</v>
      </c>
      <c r="J19" s="61">
        <f t="shared" si="1"/>
        <v>67814</v>
      </c>
      <c r="K19" s="62"/>
      <c r="L19" s="60">
        <v>243</v>
      </c>
      <c r="M19" s="60">
        <v>126</v>
      </c>
      <c r="N19" s="63">
        <f t="shared" si="2"/>
        <v>369</v>
      </c>
      <c r="O19" s="64">
        <f t="shared" si="3"/>
        <v>12.3</v>
      </c>
      <c r="P19" s="64">
        <f t="shared" si="4"/>
        <v>141.30000000000001</v>
      </c>
      <c r="Q19" s="47"/>
      <c r="R19" s="47"/>
      <c r="S19" s="47"/>
      <c r="V19" s="55"/>
      <c r="W19" s="55"/>
    </row>
    <row r="20" spans="1:23" s="46" customFormat="1" ht="27.95" customHeight="1" x14ac:dyDescent="0.15">
      <c r="A20" s="49" t="s">
        <v>41</v>
      </c>
      <c r="B20" s="65" t="s">
        <v>10</v>
      </c>
      <c r="C20" s="52">
        <f t="shared" ref="C20:P20" si="5">SUM(C13:C19)</f>
        <v>998</v>
      </c>
      <c r="D20" s="52">
        <f t="shared" si="5"/>
        <v>4088</v>
      </c>
      <c r="E20" s="52">
        <f t="shared" si="5"/>
        <v>51317</v>
      </c>
      <c r="F20" s="52">
        <f t="shared" si="5"/>
        <v>31821</v>
      </c>
      <c r="G20" s="52">
        <f t="shared" si="5"/>
        <v>83138</v>
      </c>
      <c r="H20" s="52">
        <f t="shared" si="5"/>
        <v>2821731</v>
      </c>
      <c r="I20" s="52">
        <f t="shared" si="5"/>
        <v>1863945</v>
      </c>
      <c r="J20" s="52">
        <f t="shared" si="5"/>
        <v>4685676</v>
      </c>
      <c r="K20" s="52">
        <f t="shared" si="5"/>
        <v>1677507</v>
      </c>
      <c r="L20" s="52">
        <f t="shared" si="5"/>
        <v>141449</v>
      </c>
      <c r="M20" s="52">
        <f t="shared" si="5"/>
        <v>95670</v>
      </c>
      <c r="N20" s="53">
        <f t="shared" si="5"/>
        <v>237119</v>
      </c>
      <c r="O20" s="66">
        <f t="shared" si="5"/>
        <v>7903.9</v>
      </c>
      <c r="P20" s="66">
        <f t="shared" si="5"/>
        <v>9761.7999999999975</v>
      </c>
      <c r="Q20" s="47"/>
      <c r="R20" s="47"/>
      <c r="S20" s="47"/>
      <c r="V20" s="55"/>
      <c r="W20" s="55"/>
    </row>
    <row r="21" spans="1:23" ht="11.85" customHeight="1" x14ac:dyDescent="0.2">
      <c r="A21" s="67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S21" s="1"/>
    </row>
    <row r="22" spans="1:23" ht="11.85" customHeight="1" x14ac:dyDescent="0.2">
      <c r="A22" s="68"/>
      <c r="B22" s="69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</row>
    <row r="23" spans="1:23" ht="11.85" customHeight="1" x14ac:dyDescent="0.2">
      <c r="A23" s="67"/>
      <c r="B23" s="5"/>
      <c r="C23" s="71"/>
      <c r="D23" s="71"/>
      <c r="E23" s="72"/>
      <c r="F23" s="71"/>
      <c r="G23" s="71"/>
      <c r="H23" s="72"/>
      <c r="I23" s="71"/>
      <c r="J23" s="71"/>
      <c r="K23" s="71"/>
      <c r="L23" s="72"/>
      <c r="M23" s="72"/>
    </row>
    <row r="24" spans="1:23" ht="11.85" customHeight="1" x14ac:dyDescent="0.2">
      <c r="A24" s="67"/>
      <c r="B24" s="5"/>
      <c r="C24" s="71"/>
      <c r="D24" s="71"/>
      <c r="E24" s="72"/>
      <c r="F24" s="71"/>
      <c r="G24" s="71"/>
      <c r="H24" s="72"/>
      <c r="I24" s="71"/>
      <c r="J24" s="71"/>
      <c r="K24" s="71"/>
      <c r="L24" s="72"/>
      <c r="M24" s="72"/>
    </row>
    <row r="25" spans="1:23" ht="11.85" customHeight="1" x14ac:dyDescent="0.2">
      <c r="A25" s="67"/>
      <c r="B25" s="5"/>
      <c r="C25" s="71"/>
      <c r="D25" s="71"/>
      <c r="E25" s="72"/>
      <c r="F25" s="71"/>
      <c r="G25" s="71"/>
      <c r="H25" s="72"/>
      <c r="I25" s="71"/>
      <c r="J25" s="71"/>
      <c r="K25" s="71"/>
      <c r="L25" s="72"/>
      <c r="M25" s="72"/>
    </row>
    <row r="26" spans="1:23" ht="11.85" customHeight="1" x14ac:dyDescent="0.2">
      <c r="A26" s="73"/>
      <c r="B26" s="5"/>
      <c r="C26" s="71"/>
      <c r="D26" s="71"/>
      <c r="E26" s="72"/>
      <c r="F26" s="71"/>
      <c r="G26" s="71"/>
      <c r="H26" s="72"/>
      <c r="I26" s="71"/>
      <c r="J26" s="71"/>
      <c r="K26" s="71"/>
      <c r="L26" s="72"/>
      <c r="M26" s="72"/>
    </row>
    <row r="27" spans="1:23" ht="11.85" customHeight="1" x14ac:dyDescent="0.2">
      <c r="A27" s="73"/>
      <c r="B27" s="5"/>
      <c r="C27" s="71"/>
      <c r="D27" s="71"/>
      <c r="E27" s="72"/>
      <c r="F27" s="71"/>
      <c r="G27" s="71"/>
      <c r="H27" s="72"/>
      <c r="I27" s="71"/>
      <c r="J27" s="71"/>
      <c r="K27" s="71"/>
      <c r="L27" s="72"/>
      <c r="M27" s="72"/>
    </row>
    <row r="28" spans="1:23" ht="11.85" customHeight="1" x14ac:dyDescent="0.2">
      <c r="A28" s="73"/>
      <c r="B28" s="5"/>
      <c r="C28" s="71"/>
      <c r="D28" s="71"/>
      <c r="E28" s="72"/>
      <c r="F28" s="71"/>
      <c r="G28" s="71"/>
      <c r="H28" s="72"/>
      <c r="I28" s="6"/>
      <c r="J28" s="71"/>
      <c r="K28" s="71"/>
      <c r="L28" s="72"/>
      <c r="M28" s="72"/>
    </row>
    <row r="29" spans="1:23" ht="11.85" customHeight="1" x14ac:dyDescent="0.2">
      <c r="A29" s="73"/>
      <c r="B29" s="5"/>
      <c r="C29" s="71"/>
      <c r="D29" s="71"/>
      <c r="E29" s="72"/>
      <c r="F29" s="71"/>
      <c r="G29" s="71"/>
      <c r="H29" s="72"/>
      <c r="I29" s="71"/>
      <c r="J29" s="71"/>
      <c r="K29" s="71"/>
      <c r="L29" s="72"/>
      <c r="M29" s="72"/>
    </row>
    <row r="30" spans="1:23" ht="11.85" customHeight="1" x14ac:dyDescent="0.2">
      <c r="A30" s="73"/>
      <c r="B30" s="4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</row>
    <row r="31" spans="1:23" ht="11.85" customHeight="1" x14ac:dyDescent="0.2">
      <c r="A31" s="73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2"/>
    </row>
    <row r="32" spans="1:23" ht="11.85" customHeight="1" x14ac:dyDescent="0.2">
      <c r="A32" s="73"/>
      <c r="B32" s="5"/>
      <c r="C32" s="71"/>
      <c r="D32" s="71"/>
      <c r="E32" s="72"/>
      <c r="F32" s="71"/>
      <c r="G32" s="71"/>
      <c r="H32" s="72"/>
      <c r="I32" s="71"/>
      <c r="J32" s="71"/>
      <c r="K32" s="71"/>
      <c r="L32" s="72"/>
      <c r="M32" s="72"/>
    </row>
    <row r="33" spans="1:13" ht="11.85" customHeight="1" x14ac:dyDescent="0.2">
      <c r="A33" s="73"/>
      <c r="B33" s="5"/>
      <c r="C33" s="71"/>
      <c r="D33" s="71"/>
      <c r="E33" s="72"/>
      <c r="F33" s="71"/>
      <c r="G33" s="71"/>
      <c r="H33" s="72"/>
      <c r="I33" s="71"/>
      <c r="J33" s="71"/>
      <c r="K33" s="71"/>
      <c r="L33" s="72"/>
      <c r="M33" s="72"/>
    </row>
    <row r="34" spans="1:13" ht="11.85" customHeight="1" x14ac:dyDescent="0.2">
      <c r="A34" s="73"/>
      <c r="B34" s="5"/>
      <c r="C34" s="71"/>
      <c r="D34" s="71"/>
      <c r="E34" s="72"/>
      <c r="F34" s="71"/>
      <c r="G34" s="71"/>
      <c r="H34" s="72"/>
      <c r="I34" s="71"/>
      <c r="J34" s="71"/>
      <c r="K34" s="71"/>
      <c r="L34" s="72"/>
      <c r="M34" s="72"/>
    </row>
    <row r="35" spans="1:13" ht="11.85" customHeight="1" x14ac:dyDescent="0.2">
      <c r="A35" s="73"/>
      <c r="B35" s="5"/>
      <c r="C35" s="71"/>
      <c r="D35" s="71"/>
      <c r="E35" s="72"/>
      <c r="F35" s="71"/>
      <c r="G35" s="71"/>
      <c r="H35" s="72"/>
      <c r="I35" s="71"/>
      <c r="J35" s="71"/>
      <c r="K35" s="71"/>
      <c r="L35" s="72"/>
      <c r="M35" s="72"/>
    </row>
    <row r="36" spans="1:13" ht="11.85" customHeight="1" x14ac:dyDescent="0.2">
      <c r="A36" s="73"/>
      <c r="B36" s="5"/>
      <c r="C36" s="71"/>
      <c r="D36" s="71"/>
      <c r="E36" s="72"/>
      <c r="F36" s="71"/>
      <c r="G36" s="71"/>
      <c r="H36" s="72"/>
      <c r="I36" s="71"/>
      <c r="J36" s="71"/>
      <c r="K36" s="71"/>
      <c r="L36" s="72"/>
      <c r="M36" s="72"/>
    </row>
    <row r="37" spans="1:13" ht="11.85" customHeight="1" x14ac:dyDescent="0.2">
      <c r="A37" s="73"/>
      <c r="B37" s="5"/>
      <c r="C37" s="71"/>
      <c r="D37" s="71"/>
      <c r="E37" s="72"/>
      <c r="F37" s="71"/>
      <c r="G37" s="71"/>
      <c r="H37" s="72"/>
      <c r="I37" s="71"/>
      <c r="J37" s="71"/>
      <c r="K37" s="71"/>
      <c r="L37" s="72"/>
      <c r="M37" s="72"/>
    </row>
    <row r="38" spans="1:13" ht="11.85" customHeight="1" x14ac:dyDescent="0.2">
      <c r="A38" s="73"/>
      <c r="B38" s="4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</row>
    <row r="39" spans="1:13" ht="11.85" customHeight="1" x14ac:dyDescent="0.2">
      <c r="A39" s="73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2"/>
    </row>
    <row r="40" spans="1:13" ht="11.85" customHeight="1" x14ac:dyDescent="0.2">
      <c r="A40" s="73"/>
      <c r="B40" s="5"/>
      <c r="C40" s="71"/>
      <c r="D40" s="71"/>
      <c r="E40" s="72"/>
      <c r="F40" s="71"/>
      <c r="G40" s="71"/>
      <c r="H40" s="72"/>
      <c r="I40" s="71"/>
      <c r="J40" s="71"/>
      <c r="K40" s="71"/>
      <c r="L40" s="72"/>
      <c r="M40" s="72"/>
    </row>
    <row r="41" spans="1:13" ht="11.85" customHeight="1" x14ac:dyDescent="0.2">
      <c r="A41" s="73"/>
      <c r="B41" s="5"/>
      <c r="C41" s="71"/>
      <c r="D41" s="71"/>
      <c r="E41" s="72"/>
      <c r="F41" s="71"/>
      <c r="G41" s="71"/>
      <c r="H41" s="72"/>
      <c r="I41" s="71"/>
      <c r="J41" s="71"/>
      <c r="K41" s="71"/>
      <c r="L41" s="72"/>
      <c r="M41" s="72"/>
    </row>
    <row r="42" spans="1:13" ht="11.85" customHeight="1" x14ac:dyDescent="0.2">
      <c r="A42" s="73"/>
      <c r="B42" s="5"/>
      <c r="C42" s="71"/>
      <c r="D42" s="71"/>
      <c r="E42" s="72"/>
      <c r="F42" s="71"/>
      <c r="G42" s="71"/>
      <c r="H42" s="72"/>
      <c r="I42" s="71"/>
      <c r="J42" s="71"/>
      <c r="K42" s="71"/>
      <c r="L42" s="72"/>
      <c r="M42" s="72"/>
    </row>
    <row r="43" spans="1:13" ht="11.85" customHeight="1" x14ac:dyDescent="0.2">
      <c r="A43" s="73"/>
      <c r="B43" s="5"/>
      <c r="C43" s="71"/>
      <c r="D43" s="71"/>
      <c r="E43" s="72"/>
      <c r="F43" s="71"/>
      <c r="G43" s="71"/>
      <c r="H43" s="72"/>
      <c r="I43" s="71"/>
      <c r="J43" s="71"/>
      <c r="K43" s="71"/>
      <c r="L43" s="72"/>
      <c r="M43" s="72"/>
    </row>
    <row r="44" spans="1:13" ht="11.85" customHeight="1" x14ac:dyDescent="0.2">
      <c r="A44" s="73"/>
      <c r="B44" s="5"/>
      <c r="C44" s="71"/>
      <c r="D44" s="71"/>
      <c r="E44" s="72"/>
      <c r="F44" s="71"/>
      <c r="G44" s="71"/>
      <c r="H44" s="72"/>
      <c r="I44" s="71"/>
      <c r="J44" s="71"/>
      <c r="K44" s="71"/>
      <c r="L44" s="72"/>
      <c r="M44" s="72"/>
    </row>
    <row r="45" spans="1:13" ht="11.85" customHeight="1" x14ac:dyDescent="0.2">
      <c r="A45" s="73"/>
      <c r="B45" s="5"/>
      <c r="C45" s="71"/>
      <c r="D45" s="71"/>
      <c r="E45" s="72"/>
      <c r="F45" s="71"/>
      <c r="G45" s="71"/>
      <c r="H45" s="72"/>
      <c r="I45" s="71"/>
      <c r="J45" s="71"/>
      <c r="K45" s="71"/>
      <c r="L45" s="72"/>
      <c r="M45" s="72"/>
    </row>
    <row r="46" spans="1:13" ht="11.85" customHeight="1" x14ac:dyDescent="0.2">
      <c r="A46" s="73"/>
      <c r="B46" s="5"/>
      <c r="C46" s="71"/>
      <c r="D46" s="71"/>
      <c r="E46" s="72"/>
      <c r="F46" s="71"/>
      <c r="G46" s="71"/>
      <c r="H46" s="72"/>
      <c r="I46" s="71"/>
      <c r="J46" s="71"/>
      <c r="K46" s="71"/>
      <c r="L46" s="72"/>
      <c r="M46" s="72"/>
    </row>
    <row r="47" spans="1:13" ht="11.85" customHeight="1" x14ac:dyDescent="0.2">
      <c r="A47" s="73"/>
      <c r="B47" s="4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</row>
    <row r="48" spans="1:13" ht="11.85" customHeight="1" x14ac:dyDescent="0.2">
      <c r="A48" s="73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2"/>
    </row>
    <row r="49" spans="1:13" ht="11.85" customHeight="1" x14ac:dyDescent="0.2">
      <c r="A49" s="73"/>
      <c r="B49" s="5"/>
      <c r="C49" s="71"/>
      <c r="D49" s="71"/>
      <c r="E49" s="72"/>
      <c r="F49" s="71"/>
      <c r="G49" s="71"/>
      <c r="H49" s="72"/>
      <c r="I49" s="71"/>
      <c r="J49" s="71"/>
      <c r="K49" s="71"/>
      <c r="L49" s="72"/>
      <c r="M49" s="72"/>
    </row>
    <row r="50" spans="1:13" ht="11.85" customHeight="1" x14ac:dyDescent="0.2">
      <c r="A50" s="73"/>
      <c r="B50" s="5"/>
      <c r="C50" s="71"/>
      <c r="D50" s="71"/>
      <c r="E50" s="72"/>
      <c r="F50" s="71"/>
      <c r="G50" s="71"/>
      <c r="H50" s="72"/>
      <c r="I50" s="71"/>
      <c r="J50" s="71"/>
      <c r="K50" s="71"/>
      <c r="L50" s="72"/>
      <c r="M50" s="72"/>
    </row>
    <row r="51" spans="1:13" ht="11.85" customHeight="1" x14ac:dyDescent="0.2">
      <c r="A51" s="73"/>
      <c r="B51" s="5"/>
      <c r="C51" s="71"/>
      <c r="D51" s="71"/>
      <c r="E51" s="72"/>
      <c r="F51" s="71"/>
      <c r="G51" s="71"/>
      <c r="H51" s="72"/>
      <c r="I51" s="71"/>
      <c r="J51" s="71"/>
      <c r="K51" s="71"/>
      <c r="L51" s="72"/>
      <c r="M51" s="72"/>
    </row>
    <row r="52" spans="1:13" ht="11.85" customHeight="1" x14ac:dyDescent="0.2">
      <c r="A52" s="73"/>
      <c r="B52" s="5"/>
      <c r="C52" s="71"/>
      <c r="D52" s="71"/>
      <c r="E52" s="72"/>
      <c r="F52" s="71"/>
      <c r="G52" s="71"/>
      <c r="H52" s="72"/>
      <c r="I52" s="71"/>
      <c r="J52" s="71"/>
      <c r="K52" s="71"/>
      <c r="L52" s="72"/>
      <c r="M52" s="72"/>
    </row>
    <row r="53" spans="1:13" ht="11.85" customHeight="1" x14ac:dyDescent="0.2">
      <c r="A53" s="73"/>
      <c r="B53" s="5"/>
      <c r="C53" s="71"/>
      <c r="D53" s="71"/>
      <c r="E53" s="72"/>
      <c r="F53" s="71"/>
      <c r="G53" s="71"/>
      <c r="H53" s="72"/>
      <c r="I53" s="71"/>
      <c r="J53" s="71"/>
      <c r="K53" s="71"/>
      <c r="L53" s="72"/>
      <c r="M53" s="72"/>
    </row>
    <row r="54" spans="1:13" ht="11.85" customHeight="1" x14ac:dyDescent="0.2">
      <c r="A54" s="73"/>
      <c r="B54" s="5"/>
      <c r="C54" s="71"/>
      <c r="D54" s="71"/>
      <c r="E54" s="72"/>
      <c r="F54" s="71"/>
      <c r="G54" s="71"/>
      <c r="H54" s="72"/>
      <c r="I54" s="71"/>
      <c r="J54" s="71"/>
      <c r="K54" s="71"/>
      <c r="L54" s="72"/>
      <c r="M54" s="72"/>
    </row>
    <row r="55" spans="1:13" ht="11.85" customHeight="1" x14ac:dyDescent="0.2">
      <c r="A55" s="73"/>
      <c r="B55" s="4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</row>
    <row r="56" spans="1:13" ht="11.85" customHeight="1" x14ac:dyDescent="0.2">
      <c r="A56" s="73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2"/>
    </row>
    <row r="57" spans="1:13" ht="11.85" customHeight="1" x14ac:dyDescent="0.2">
      <c r="A57" s="73"/>
      <c r="B57" s="5"/>
      <c r="C57" s="71"/>
      <c r="D57" s="71"/>
      <c r="E57" s="72"/>
      <c r="F57" s="71"/>
      <c r="G57" s="71"/>
      <c r="H57" s="72"/>
      <c r="I57" s="71"/>
      <c r="J57" s="71"/>
      <c r="K57" s="71"/>
      <c r="L57" s="72"/>
      <c r="M57" s="72"/>
    </row>
    <row r="58" spans="1:13" ht="11.85" customHeight="1" x14ac:dyDescent="0.2">
      <c r="A58" s="73"/>
      <c r="B58" s="5"/>
      <c r="C58" s="71"/>
      <c r="D58" s="71"/>
      <c r="E58" s="72"/>
      <c r="F58" s="71"/>
      <c r="G58" s="71"/>
      <c r="H58" s="72"/>
      <c r="I58" s="71"/>
      <c r="J58" s="71"/>
      <c r="K58" s="71"/>
      <c r="L58" s="72"/>
      <c r="M58" s="72"/>
    </row>
    <row r="59" spans="1:13" ht="11.85" customHeight="1" x14ac:dyDescent="0.2">
      <c r="A59" s="73"/>
      <c r="B59" s="5"/>
      <c r="C59" s="71"/>
      <c r="D59" s="71"/>
      <c r="E59" s="72"/>
      <c r="F59" s="71"/>
      <c r="G59" s="71"/>
      <c r="H59" s="72"/>
      <c r="I59" s="6"/>
      <c r="J59" s="71"/>
      <c r="K59" s="71"/>
      <c r="L59" s="72"/>
      <c r="M59" s="72"/>
    </row>
    <row r="60" spans="1:13" ht="11.85" customHeight="1" x14ac:dyDescent="0.2">
      <c r="A60" s="73"/>
      <c r="B60" s="5"/>
      <c r="C60" s="71"/>
      <c r="D60" s="71"/>
      <c r="E60" s="72"/>
      <c r="F60" s="71"/>
      <c r="G60" s="71"/>
      <c r="H60" s="72"/>
      <c r="I60" s="71"/>
      <c r="J60" s="71"/>
      <c r="K60" s="71"/>
      <c r="L60" s="72"/>
      <c r="M60" s="72"/>
    </row>
    <row r="61" spans="1:13" ht="11.85" customHeight="1" x14ac:dyDescent="0.2">
      <c r="A61" s="73"/>
      <c r="B61" s="4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</row>
    <row r="62" spans="1:13" ht="11.85" customHeight="1" x14ac:dyDescent="0.2">
      <c r="A62" s="73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2"/>
    </row>
    <row r="63" spans="1:13" ht="11.85" customHeight="1" x14ac:dyDescent="0.2">
      <c r="A63" s="73"/>
      <c r="B63" s="5"/>
      <c r="C63" s="71"/>
      <c r="D63" s="71"/>
      <c r="E63" s="71"/>
      <c r="F63" s="71"/>
      <c r="G63" s="71"/>
      <c r="H63" s="71"/>
      <c r="I63" s="74"/>
      <c r="J63" s="71"/>
      <c r="K63" s="71"/>
      <c r="L63" s="72"/>
      <c r="M63" s="72"/>
    </row>
    <row r="64" spans="1:13" ht="11.85" customHeight="1" x14ac:dyDescent="0.2">
      <c r="A64" s="73"/>
      <c r="B64" s="5"/>
      <c r="C64" s="71"/>
      <c r="D64" s="71"/>
      <c r="E64" s="71"/>
      <c r="F64" s="71"/>
      <c r="G64" s="71"/>
      <c r="H64" s="71"/>
      <c r="I64" s="74"/>
      <c r="J64" s="71"/>
      <c r="K64" s="71"/>
      <c r="L64" s="72"/>
      <c r="M64" s="72"/>
    </row>
    <row r="65" spans="1:13" ht="11.85" customHeight="1" x14ac:dyDescent="0.2">
      <c r="A65" s="73"/>
      <c r="B65" s="4"/>
      <c r="C65" s="72"/>
      <c r="D65" s="72"/>
      <c r="E65" s="72"/>
      <c r="F65" s="72"/>
      <c r="G65" s="72"/>
      <c r="H65" s="72"/>
      <c r="I65" s="6"/>
      <c r="J65" s="72"/>
      <c r="K65" s="72"/>
      <c r="L65" s="72"/>
      <c r="M65" s="72"/>
    </row>
    <row r="66" spans="1:13" ht="11.85" customHeight="1" x14ac:dyDescent="0.2">
      <c r="A66" s="69"/>
      <c r="B66" s="69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</row>
    <row r="67" spans="1:13" ht="11.85" customHeight="1" x14ac:dyDescent="0.2">
      <c r="A67" s="73"/>
      <c r="B67" s="4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</row>
  </sheetData>
  <mergeCells count="8">
    <mergeCell ref="E10:G10"/>
    <mergeCell ref="L10:N10"/>
    <mergeCell ref="A4:B4"/>
    <mergeCell ref="C4:E4"/>
    <mergeCell ref="A5:B5"/>
    <mergeCell ref="C5:E5"/>
    <mergeCell ref="A6:B6"/>
    <mergeCell ref="C6:E6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W67"/>
  <sheetViews>
    <sheetView workbookViewId="0">
      <selection activeCell="P20" sqref="A1:P20"/>
    </sheetView>
  </sheetViews>
  <sheetFormatPr defaultColWidth="12.5" defaultRowHeight="11.25" x14ac:dyDescent="0.2"/>
  <cols>
    <col min="1" max="1" width="4.625" style="1" customWidth="1"/>
    <col min="2" max="2" width="17.375" style="1" customWidth="1"/>
    <col min="3" max="4" width="8.625" style="2" customWidth="1"/>
    <col min="5" max="7" width="9.375" style="2" customWidth="1"/>
    <col min="8" max="14" width="8.625" style="2" customWidth="1"/>
    <col min="15" max="16" width="6.75" style="2" customWidth="1"/>
    <col min="17" max="19" width="6.625" style="2" customWidth="1"/>
    <col min="20" max="16384" width="12.5" style="1"/>
  </cols>
  <sheetData>
    <row r="1" spans="1:23" ht="11.85" customHeight="1" x14ac:dyDescent="0.2">
      <c r="A1" s="3" t="s">
        <v>154</v>
      </c>
      <c r="P1" s="4"/>
    </row>
    <row r="2" spans="1:23" ht="11.85" customHeight="1" x14ac:dyDescent="0.2">
      <c r="A2" s="3" t="s">
        <v>141</v>
      </c>
      <c r="B2" s="5"/>
      <c r="P2" s="4"/>
    </row>
    <row r="3" spans="1:23" ht="11.85" customHeight="1" x14ac:dyDescent="0.2">
      <c r="S3" s="6"/>
    </row>
    <row r="4" spans="1:23" ht="11.85" customHeight="1" x14ac:dyDescent="0.2">
      <c r="A4" s="76" t="s">
        <v>2</v>
      </c>
      <c r="B4" s="76"/>
      <c r="C4" s="77" t="s">
        <v>142</v>
      </c>
      <c r="D4" s="77"/>
      <c r="E4" s="77"/>
      <c r="G4" s="7"/>
      <c r="H4" s="8"/>
      <c r="I4" s="9" t="s">
        <v>4</v>
      </c>
      <c r="J4" s="9" t="s">
        <v>5</v>
      </c>
      <c r="K4" s="10"/>
      <c r="N4" s="11"/>
      <c r="S4" s="1"/>
    </row>
    <row r="5" spans="1:23" ht="11.85" customHeight="1" x14ac:dyDescent="0.2">
      <c r="A5" s="76" t="s">
        <v>6</v>
      </c>
      <c r="B5" s="76"/>
      <c r="C5" s="78" t="s">
        <v>143</v>
      </c>
      <c r="D5" s="78"/>
      <c r="E5" s="78"/>
      <c r="G5" s="12" t="s">
        <v>8</v>
      </c>
      <c r="H5" s="13"/>
      <c r="I5" s="14" t="s">
        <v>9</v>
      </c>
      <c r="J5" s="14" t="s">
        <v>9</v>
      </c>
      <c r="K5" s="15" t="s">
        <v>10</v>
      </c>
      <c r="M5" s="11"/>
      <c r="S5" s="1"/>
    </row>
    <row r="6" spans="1:23" ht="11.85" customHeight="1" x14ac:dyDescent="0.2">
      <c r="A6" s="76" t="s">
        <v>11</v>
      </c>
      <c r="B6" s="76"/>
      <c r="C6" s="78" t="s">
        <v>144</v>
      </c>
      <c r="D6" s="78"/>
      <c r="E6" s="78"/>
      <c r="G6" s="16" t="s">
        <v>13</v>
      </c>
      <c r="H6" s="17"/>
      <c r="I6" s="18">
        <v>55422</v>
      </c>
      <c r="J6" s="18">
        <v>2997</v>
      </c>
      <c r="K6" s="19">
        <f>SUM(I6:J6)</f>
        <v>58419</v>
      </c>
      <c r="R6" s="1"/>
      <c r="S6" s="1"/>
    </row>
    <row r="7" spans="1:23" ht="11.85" customHeight="1" x14ac:dyDescent="0.2">
      <c r="A7" s="5"/>
      <c r="B7" s="20"/>
      <c r="C7" s="21"/>
      <c r="D7" s="22"/>
      <c r="E7" s="22"/>
      <c r="G7" s="23"/>
      <c r="H7" s="13"/>
      <c r="I7" s="24"/>
      <c r="J7" s="24"/>
      <c r="K7" s="25"/>
      <c r="R7" s="1"/>
      <c r="S7" s="1"/>
    </row>
    <row r="8" spans="1:23" ht="11.85" customHeight="1" x14ac:dyDescent="0.2">
      <c r="C8" s="26"/>
      <c r="D8" s="13"/>
      <c r="K8" s="27"/>
      <c r="P8" s="1"/>
      <c r="Q8" s="1"/>
      <c r="R8" s="1"/>
      <c r="S8" s="1"/>
    </row>
    <row r="9" spans="1:23" ht="11.85" customHeight="1" x14ac:dyDescent="0.2">
      <c r="A9" s="28"/>
      <c r="B9" s="29"/>
      <c r="C9" s="30"/>
      <c r="D9" s="30"/>
      <c r="E9" s="30"/>
      <c r="F9" s="30"/>
      <c r="G9" s="30"/>
      <c r="H9" s="30"/>
      <c r="I9" s="30"/>
      <c r="J9" s="30"/>
      <c r="K9" s="31" t="s">
        <v>14</v>
      </c>
      <c r="L9" s="32"/>
      <c r="M9" s="33"/>
      <c r="N9" s="33"/>
      <c r="O9" s="30"/>
      <c r="P9" s="34"/>
      <c r="Q9" s="1"/>
      <c r="R9" s="1"/>
      <c r="S9" s="1"/>
    </row>
    <row r="10" spans="1:23" ht="11.85" customHeight="1" x14ac:dyDescent="0.2">
      <c r="A10" s="35"/>
      <c r="B10" s="36"/>
      <c r="C10" s="14" t="s">
        <v>15</v>
      </c>
      <c r="D10" s="14" t="s">
        <v>15</v>
      </c>
      <c r="E10" s="75" t="s">
        <v>16</v>
      </c>
      <c r="F10" s="75"/>
      <c r="G10" s="75"/>
      <c r="H10" s="37" t="s">
        <v>17</v>
      </c>
      <c r="I10" s="38"/>
      <c r="J10" s="38"/>
      <c r="K10" s="14" t="s">
        <v>18</v>
      </c>
      <c r="L10" s="75" t="s">
        <v>19</v>
      </c>
      <c r="M10" s="75"/>
      <c r="N10" s="75"/>
      <c r="O10" s="13"/>
      <c r="P10" s="39"/>
      <c r="Q10" s="1"/>
      <c r="R10" s="1"/>
      <c r="S10" s="1"/>
    </row>
    <row r="11" spans="1:23" ht="11.85" customHeight="1" x14ac:dyDescent="0.2">
      <c r="A11" s="40" t="s">
        <v>20</v>
      </c>
      <c r="B11" s="36"/>
      <c r="C11" s="14" t="s">
        <v>21</v>
      </c>
      <c r="D11" s="14" t="s">
        <v>22</v>
      </c>
      <c r="E11" s="14" t="s">
        <v>4</v>
      </c>
      <c r="F11" s="14" t="s">
        <v>5</v>
      </c>
      <c r="G11" s="13"/>
      <c r="H11" s="14" t="s">
        <v>4</v>
      </c>
      <c r="I11" s="14" t="s">
        <v>5</v>
      </c>
      <c r="J11" s="13"/>
      <c r="K11" s="14" t="s">
        <v>23</v>
      </c>
      <c r="L11" s="14" t="s">
        <v>4</v>
      </c>
      <c r="M11" s="14" t="s">
        <v>5</v>
      </c>
      <c r="N11" s="13"/>
      <c r="O11" s="13"/>
      <c r="P11" s="39"/>
      <c r="Q11" s="1"/>
      <c r="R11" s="1"/>
      <c r="S11" s="1"/>
      <c r="V11" s="4"/>
      <c r="W11" s="4"/>
    </row>
    <row r="12" spans="1:23" ht="11.85" customHeight="1" x14ac:dyDescent="0.2">
      <c r="A12" s="41" t="s">
        <v>24</v>
      </c>
      <c r="B12" s="42"/>
      <c r="C12" s="43" t="s">
        <v>25</v>
      </c>
      <c r="D12" s="43" t="s">
        <v>25</v>
      </c>
      <c r="E12" s="43" t="s">
        <v>9</v>
      </c>
      <c r="F12" s="43" t="s">
        <v>9</v>
      </c>
      <c r="G12" s="43" t="s">
        <v>10</v>
      </c>
      <c r="H12" s="43" t="s">
        <v>9</v>
      </c>
      <c r="I12" s="43" t="s">
        <v>9</v>
      </c>
      <c r="J12" s="43" t="s">
        <v>10</v>
      </c>
      <c r="K12" s="43" t="s">
        <v>26</v>
      </c>
      <c r="L12" s="43" t="s">
        <v>9</v>
      </c>
      <c r="M12" s="43" t="s">
        <v>9</v>
      </c>
      <c r="N12" s="44" t="s">
        <v>10</v>
      </c>
      <c r="O12" s="44" t="s">
        <v>27</v>
      </c>
      <c r="P12" s="45" t="s">
        <v>28</v>
      </c>
      <c r="Q12" s="1"/>
      <c r="R12" s="1"/>
      <c r="S12" s="1"/>
      <c r="V12" s="4"/>
      <c r="W12" s="4"/>
    </row>
    <row r="13" spans="1:23" s="46" customFormat="1" ht="27.95" customHeight="1" x14ac:dyDescent="0.15">
      <c r="A13" s="49" t="s">
        <v>29</v>
      </c>
      <c r="B13" s="50" t="s">
        <v>30</v>
      </c>
      <c r="C13" s="51">
        <v>144</v>
      </c>
      <c r="D13" s="51">
        <v>2293</v>
      </c>
      <c r="E13" s="51">
        <v>35150</v>
      </c>
      <c r="F13" s="51">
        <v>5581</v>
      </c>
      <c r="G13" s="52">
        <f t="shared" ref="G13:G19" si="0">SUM(E13:F13)</f>
        <v>40731</v>
      </c>
      <c r="H13" s="51">
        <v>1900996</v>
      </c>
      <c r="I13" s="51">
        <v>308996</v>
      </c>
      <c r="J13" s="52">
        <f t="shared" ref="J13:J19" si="1">SUM(H13:I13)</f>
        <v>2209992</v>
      </c>
      <c r="K13" s="51">
        <v>202994</v>
      </c>
      <c r="L13" s="51">
        <v>113958</v>
      </c>
      <c r="M13" s="51">
        <v>18423</v>
      </c>
      <c r="N13" s="53">
        <f t="shared" ref="N13:N19" si="2">SUM(L13:M13)</f>
        <v>132381</v>
      </c>
      <c r="O13" s="54">
        <f t="shared" ref="O13:O19" si="3">ROUND(N13/30,1)</f>
        <v>4412.7</v>
      </c>
      <c r="P13" s="54">
        <f t="shared" ref="P13:P19" si="4">ROUND(J13/480,1)</f>
        <v>4604.2</v>
      </c>
      <c r="Q13" s="47"/>
      <c r="R13" s="47"/>
      <c r="S13" s="47"/>
      <c r="V13" s="55"/>
      <c r="W13" s="55"/>
    </row>
    <row r="14" spans="1:23" s="46" customFormat="1" ht="27.95" customHeight="1" x14ac:dyDescent="0.15">
      <c r="A14" s="49" t="s">
        <v>31</v>
      </c>
      <c r="B14" s="56" t="s">
        <v>32</v>
      </c>
      <c r="C14" s="51">
        <v>309</v>
      </c>
      <c r="D14" s="51">
        <v>1315</v>
      </c>
      <c r="E14" s="51">
        <v>16456</v>
      </c>
      <c r="F14" s="51">
        <v>1877</v>
      </c>
      <c r="G14" s="52">
        <f t="shared" si="0"/>
        <v>18333</v>
      </c>
      <c r="H14" s="51">
        <v>696622</v>
      </c>
      <c r="I14" s="51">
        <v>91768</v>
      </c>
      <c r="J14" s="52">
        <f t="shared" si="1"/>
        <v>788390</v>
      </c>
      <c r="K14" s="51">
        <v>787373</v>
      </c>
      <c r="L14" s="51">
        <v>39956</v>
      </c>
      <c r="M14" s="51">
        <v>5397</v>
      </c>
      <c r="N14" s="53">
        <f t="shared" si="2"/>
        <v>45353</v>
      </c>
      <c r="O14" s="54">
        <f t="shared" si="3"/>
        <v>1511.8</v>
      </c>
      <c r="P14" s="54">
        <f t="shared" si="4"/>
        <v>1642.5</v>
      </c>
      <c r="Q14" s="47"/>
      <c r="R14" s="47"/>
      <c r="S14" s="47"/>
      <c r="V14" s="55"/>
      <c r="W14" s="55"/>
    </row>
    <row r="15" spans="1:23" s="46" customFormat="1" ht="27.95" customHeight="1" x14ac:dyDescent="0.15">
      <c r="A15" s="49" t="s">
        <v>33</v>
      </c>
      <c r="B15" s="56" t="s">
        <v>34</v>
      </c>
      <c r="C15" s="51">
        <v>165</v>
      </c>
      <c r="D15" s="51">
        <v>295</v>
      </c>
      <c r="E15" s="51">
        <v>2634</v>
      </c>
      <c r="F15" s="51">
        <v>281</v>
      </c>
      <c r="G15" s="52">
        <f t="shared" si="0"/>
        <v>2915</v>
      </c>
      <c r="H15" s="51">
        <v>148916</v>
      </c>
      <c r="I15" s="51">
        <v>16623</v>
      </c>
      <c r="J15" s="52">
        <f t="shared" si="1"/>
        <v>165539</v>
      </c>
      <c r="K15" s="51">
        <v>157832</v>
      </c>
      <c r="L15" s="51">
        <v>5755</v>
      </c>
      <c r="M15" s="51">
        <v>862</v>
      </c>
      <c r="N15" s="53">
        <f t="shared" si="2"/>
        <v>6617</v>
      </c>
      <c r="O15" s="54">
        <f t="shared" si="3"/>
        <v>220.6</v>
      </c>
      <c r="P15" s="54">
        <f t="shared" si="4"/>
        <v>344.9</v>
      </c>
      <c r="Q15" s="47"/>
      <c r="R15" s="47"/>
      <c r="S15" s="47"/>
      <c r="V15" s="55"/>
      <c r="W15" s="55"/>
    </row>
    <row r="16" spans="1:23" s="46" customFormat="1" ht="27.95" customHeight="1" x14ac:dyDescent="0.15">
      <c r="A16" s="49" t="s">
        <v>35</v>
      </c>
      <c r="B16" s="50" t="s">
        <v>36</v>
      </c>
      <c r="C16" s="51">
        <v>141</v>
      </c>
      <c r="D16" s="51">
        <v>632</v>
      </c>
      <c r="E16" s="51">
        <v>7162</v>
      </c>
      <c r="F16" s="51">
        <v>1503</v>
      </c>
      <c r="G16" s="52">
        <f t="shared" si="0"/>
        <v>8665</v>
      </c>
      <c r="H16" s="51">
        <v>339138</v>
      </c>
      <c r="I16" s="51">
        <v>87330</v>
      </c>
      <c r="J16" s="52">
        <f t="shared" si="1"/>
        <v>426468</v>
      </c>
      <c r="K16" s="51">
        <v>425748</v>
      </c>
      <c r="L16" s="51">
        <v>12754</v>
      </c>
      <c r="M16" s="51">
        <v>3213</v>
      </c>
      <c r="N16" s="53">
        <f t="shared" si="2"/>
        <v>15967</v>
      </c>
      <c r="O16" s="54">
        <f t="shared" si="3"/>
        <v>532.20000000000005</v>
      </c>
      <c r="P16" s="54">
        <f t="shared" si="4"/>
        <v>888.5</v>
      </c>
      <c r="Q16" s="47"/>
      <c r="R16" s="47"/>
      <c r="S16" s="47"/>
      <c r="V16" s="55"/>
      <c r="W16" s="55"/>
    </row>
    <row r="17" spans="1:23" s="46" customFormat="1" ht="27.95" customHeight="1" x14ac:dyDescent="0.15">
      <c r="A17" s="49" t="s">
        <v>37</v>
      </c>
      <c r="B17" s="56" t="s">
        <v>38</v>
      </c>
      <c r="C17" s="51">
        <v>16</v>
      </c>
      <c r="D17" s="51">
        <v>422</v>
      </c>
      <c r="E17" s="51">
        <v>7515</v>
      </c>
      <c r="F17" s="51">
        <v>539</v>
      </c>
      <c r="G17" s="52">
        <f t="shared" si="0"/>
        <v>8054</v>
      </c>
      <c r="H17" s="51">
        <v>294713</v>
      </c>
      <c r="I17" s="51">
        <v>26285</v>
      </c>
      <c r="J17" s="52">
        <f t="shared" si="1"/>
        <v>320998</v>
      </c>
      <c r="K17" s="51">
        <v>0</v>
      </c>
      <c r="L17" s="51">
        <v>15663</v>
      </c>
      <c r="M17" s="51">
        <v>1581</v>
      </c>
      <c r="N17" s="53">
        <f t="shared" si="2"/>
        <v>17244</v>
      </c>
      <c r="O17" s="54">
        <f t="shared" si="3"/>
        <v>574.79999999999995</v>
      </c>
      <c r="P17" s="54">
        <f t="shared" si="4"/>
        <v>668.7</v>
      </c>
      <c r="Q17" s="47"/>
      <c r="R17" s="47"/>
      <c r="S17" s="47"/>
      <c r="V17" s="55"/>
      <c r="W17" s="55"/>
    </row>
    <row r="18" spans="1:23" s="46" customFormat="1" ht="27.95" customHeight="1" x14ac:dyDescent="0.15">
      <c r="A18" s="48">
        <v>1.6</v>
      </c>
      <c r="B18" s="50" t="s">
        <v>39</v>
      </c>
      <c r="C18" s="51">
        <v>127</v>
      </c>
      <c r="D18" s="51">
        <v>1600</v>
      </c>
      <c r="E18" s="51">
        <v>44793</v>
      </c>
      <c r="F18" s="51">
        <v>1225</v>
      </c>
      <c r="G18" s="52">
        <f t="shared" si="0"/>
        <v>46018</v>
      </c>
      <c r="H18" s="51">
        <v>422063</v>
      </c>
      <c r="I18" s="51">
        <v>7310</v>
      </c>
      <c r="J18" s="52">
        <f t="shared" si="1"/>
        <v>429373</v>
      </c>
      <c r="K18" s="57"/>
      <c r="L18" s="51">
        <v>13669</v>
      </c>
      <c r="M18" s="51">
        <v>81</v>
      </c>
      <c r="N18" s="53">
        <f t="shared" si="2"/>
        <v>13750</v>
      </c>
      <c r="O18" s="54">
        <f t="shared" si="3"/>
        <v>458.3</v>
      </c>
      <c r="P18" s="54">
        <f t="shared" si="4"/>
        <v>894.5</v>
      </c>
      <c r="Q18" s="47"/>
      <c r="R18" s="47"/>
      <c r="S18" s="47"/>
      <c r="V18" s="55"/>
      <c r="W18" s="55"/>
    </row>
    <row r="19" spans="1:23" s="46" customFormat="1" ht="27.95" customHeight="1" x14ac:dyDescent="0.15">
      <c r="A19" s="58">
        <v>1.7</v>
      </c>
      <c r="B19" s="59" t="s">
        <v>40</v>
      </c>
      <c r="C19" s="60">
        <v>235</v>
      </c>
      <c r="D19" s="60">
        <v>595</v>
      </c>
      <c r="E19" s="60">
        <v>12347</v>
      </c>
      <c r="F19" s="60">
        <v>609</v>
      </c>
      <c r="G19" s="61">
        <f t="shared" si="0"/>
        <v>12956</v>
      </c>
      <c r="H19" s="60">
        <v>101519</v>
      </c>
      <c r="I19" s="60">
        <v>5612</v>
      </c>
      <c r="J19" s="61">
        <f t="shared" si="1"/>
        <v>107131</v>
      </c>
      <c r="K19" s="62"/>
      <c r="L19" s="60">
        <v>0</v>
      </c>
      <c r="M19" s="60">
        <v>0</v>
      </c>
      <c r="N19" s="63">
        <f t="shared" si="2"/>
        <v>0</v>
      </c>
      <c r="O19" s="64">
        <f t="shared" si="3"/>
        <v>0</v>
      </c>
      <c r="P19" s="64">
        <f t="shared" si="4"/>
        <v>223.2</v>
      </c>
      <c r="Q19" s="47"/>
      <c r="R19" s="47"/>
      <c r="S19" s="47"/>
      <c r="V19" s="55"/>
      <c r="W19" s="55"/>
    </row>
    <row r="20" spans="1:23" s="46" customFormat="1" ht="27.95" customHeight="1" x14ac:dyDescent="0.15">
      <c r="A20" s="49" t="s">
        <v>41</v>
      </c>
      <c r="B20" s="65" t="s">
        <v>10</v>
      </c>
      <c r="C20" s="52">
        <f t="shared" ref="C20:P20" si="5">SUM(C13:C19)</f>
        <v>1137</v>
      </c>
      <c r="D20" s="52">
        <f t="shared" si="5"/>
        <v>7152</v>
      </c>
      <c r="E20" s="52">
        <f t="shared" si="5"/>
        <v>126057</v>
      </c>
      <c r="F20" s="52">
        <f t="shared" si="5"/>
        <v>11615</v>
      </c>
      <c r="G20" s="52">
        <f t="shared" si="5"/>
        <v>137672</v>
      </c>
      <c r="H20" s="52">
        <f t="shared" si="5"/>
        <v>3903967</v>
      </c>
      <c r="I20" s="52">
        <f t="shared" si="5"/>
        <v>543924</v>
      </c>
      <c r="J20" s="52">
        <f t="shared" si="5"/>
        <v>4447891</v>
      </c>
      <c r="K20" s="52">
        <f t="shared" si="5"/>
        <v>1573947</v>
      </c>
      <c r="L20" s="52">
        <f t="shared" si="5"/>
        <v>201755</v>
      </c>
      <c r="M20" s="52">
        <f t="shared" si="5"/>
        <v>29557</v>
      </c>
      <c r="N20" s="53">
        <f t="shared" si="5"/>
        <v>231312</v>
      </c>
      <c r="O20" s="66">
        <f t="shared" si="5"/>
        <v>7710.4000000000005</v>
      </c>
      <c r="P20" s="66">
        <f t="shared" si="5"/>
        <v>9266.5</v>
      </c>
      <c r="Q20" s="47"/>
      <c r="R20" s="47"/>
      <c r="S20" s="47"/>
      <c r="V20" s="55"/>
      <c r="W20" s="55"/>
    </row>
    <row r="21" spans="1:23" ht="11.85" customHeight="1" x14ac:dyDescent="0.2">
      <c r="A21" s="67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S21" s="1"/>
    </row>
    <row r="22" spans="1:23" ht="11.85" customHeight="1" x14ac:dyDescent="0.2">
      <c r="A22" s="68"/>
      <c r="B22" s="69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</row>
    <row r="23" spans="1:23" ht="11.85" customHeight="1" x14ac:dyDescent="0.2">
      <c r="A23" s="67"/>
      <c r="B23" s="5"/>
      <c r="C23" s="71"/>
      <c r="D23" s="71"/>
      <c r="E23" s="72"/>
      <c r="F23" s="71"/>
      <c r="G23" s="71"/>
      <c r="H23" s="72"/>
      <c r="I23" s="71"/>
      <c r="J23" s="71"/>
      <c r="K23" s="71"/>
      <c r="L23" s="72"/>
      <c r="M23" s="72"/>
    </row>
    <row r="24" spans="1:23" ht="11.85" customHeight="1" x14ac:dyDescent="0.2">
      <c r="A24" s="67"/>
      <c r="B24" s="5"/>
      <c r="C24" s="71"/>
      <c r="D24" s="71"/>
      <c r="E24" s="72"/>
      <c r="F24" s="71"/>
      <c r="G24" s="71"/>
      <c r="H24" s="72"/>
      <c r="I24" s="71"/>
      <c r="J24" s="71"/>
      <c r="K24" s="71"/>
      <c r="L24" s="72"/>
      <c r="M24" s="72"/>
    </row>
    <row r="25" spans="1:23" ht="11.85" customHeight="1" x14ac:dyDescent="0.2">
      <c r="A25" s="67"/>
      <c r="B25" s="5"/>
      <c r="C25" s="71"/>
      <c r="D25" s="71"/>
      <c r="E25" s="72"/>
      <c r="F25" s="71"/>
      <c r="G25" s="71"/>
      <c r="H25" s="72"/>
      <c r="I25" s="71"/>
      <c r="J25" s="71"/>
      <c r="K25" s="71"/>
      <c r="L25" s="72"/>
      <c r="M25" s="72"/>
    </row>
    <row r="26" spans="1:23" ht="11.85" customHeight="1" x14ac:dyDescent="0.2">
      <c r="A26" s="73"/>
      <c r="B26" s="5"/>
      <c r="C26" s="71"/>
      <c r="D26" s="71"/>
      <c r="E26" s="72"/>
      <c r="F26" s="71"/>
      <c r="G26" s="71"/>
      <c r="H26" s="72"/>
      <c r="I26" s="71"/>
      <c r="J26" s="71"/>
      <c r="K26" s="71"/>
      <c r="L26" s="72"/>
      <c r="M26" s="72"/>
    </row>
    <row r="27" spans="1:23" ht="11.85" customHeight="1" x14ac:dyDescent="0.2">
      <c r="A27" s="73"/>
      <c r="B27" s="5"/>
      <c r="C27" s="71"/>
      <c r="D27" s="71"/>
      <c r="E27" s="72"/>
      <c r="F27" s="71"/>
      <c r="G27" s="71"/>
      <c r="H27" s="72"/>
      <c r="I27" s="71"/>
      <c r="J27" s="71"/>
      <c r="K27" s="71"/>
      <c r="L27" s="72"/>
      <c r="M27" s="72"/>
    </row>
    <row r="28" spans="1:23" ht="11.85" customHeight="1" x14ac:dyDescent="0.2">
      <c r="A28" s="73"/>
      <c r="B28" s="5"/>
      <c r="C28" s="71"/>
      <c r="D28" s="71"/>
      <c r="E28" s="72"/>
      <c r="F28" s="71"/>
      <c r="G28" s="71"/>
      <c r="H28" s="72"/>
      <c r="I28" s="6"/>
      <c r="J28" s="71"/>
      <c r="K28" s="71"/>
      <c r="L28" s="72"/>
      <c r="M28" s="72"/>
    </row>
    <row r="29" spans="1:23" ht="11.85" customHeight="1" x14ac:dyDescent="0.2">
      <c r="A29" s="73"/>
      <c r="B29" s="5"/>
      <c r="C29" s="71"/>
      <c r="D29" s="71"/>
      <c r="E29" s="72"/>
      <c r="F29" s="71"/>
      <c r="G29" s="71"/>
      <c r="H29" s="72"/>
      <c r="I29" s="71"/>
      <c r="J29" s="71"/>
      <c r="K29" s="71"/>
      <c r="L29" s="72"/>
      <c r="M29" s="72"/>
    </row>
    <row r="30" spans="1:23" ht="11.85" customHeight="1" x14ac:dyDescent="0.2">
      <c r="A30" s="73"/>
      <c r="B30" s="4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</row>
    <row r="31" spans="1:23" ht="11.85" customHeight="1" x14ac:dyDescent="0.2">
      <c r="A31" s="73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2"/>
    </row>
    <row r="32" spans="1:23" ht="11.85" customHeight="1" x14ac:dyDescent="0.2">
      <c r="A32" s="73"/>
      <c r="B32" s="5"/>
      <c r="C32" s="71"/>
      <c r="D32" s="71"/>
      <c r="E32" s="72"/>
      <c r="F32" s="71"/>
      <c r="G32" s="71"/>
      <c r="H32" s="72"/>
      <c r="I32" s="71"/>
      <c r="J32" s="71"/>
      <c r="K32" s="71"/>
      <c r="L32" s="72"/>
      <c r="M32" s="72"/>
    </row>
    <row r="33" spans="1:13" ht="11.85" customHeight="1" x14ac:dyDescent="0.2">
      <c r="A33" s="73"/>
      <c r="B33" s="5"/>
      <c r="C33" s="71"/>
      <c r="D33" s="71"/>
      <c r="E33" s="72"/>
      <c r="F33" s="71"/>
      <c r="G33" s="71"/>
      <c r="H33" s="72"/>
      <c r="I33" s="71"/>
      <c r="J33" s="71"/>
      <c r="K33" s="71"/>
      <c r="L33" s="72"/>
      <c r="M33" s="72"/>
    </row>
    <row r="34" spans="1:13" ht="11.85" customHeight="1" x14ac:dyDescent="0.2">
      <c r="A34" s="73"/>
      <c r="B34" s="5"/>
      <c r="C34" s="71"/>
      <c r="D34" s="71"/>
      <c r="E34" s="72"/>
      <c r="F34" s="71"/>
      <c r="G34" s="71"/>
      <c r="H34" s="72"/>
      <c r="I34" s="71"/>
      <c r="J34" s="71"/>
      <c r="K34" s="71"/>
      <c r="L34" s="72"/>
      <c r="M34" s="72"/>
    </row>
    <row r="35" spans="1:13" ht="11.85" customHeight="1" x14ac:dyDescent="0.2">
      <c r="A35" s="73"/>
      <c r="B35" s="5"/>
      <c r="C35" s="71"/>
      <c r="D35" s="71"/>
      <c r="E35" s="72"/>
      <c r="F35" s="71"/>
      <c r="G35" s="71"/>
      <c r="H35" s="72"/>
      <c r="I35" s="71"/>
      <c r="J35" s="71"/>
      <c r="K35" s="71"/>
      <c r="L35" s="72"/>
      <c r="M35" s="72"/>
    </row>
    <row r="36" spans="1:13" ht="11.85" customHeight="1" x14ac:dyDescent="0.2">
      <c r="A36" s="73"/>
      <c r="B36" s="5"/>
      <c r="C36" s="71"/>
      <c r="D36" s="71"/>
      <c r="E36" s="72"/>
      <c r="F36" s="71"/>
      <c r="G36" s="71"/>
      <c r="H36" s="72"/>
      <c r="I36" s="71"/>
      <c r="J36" s="71"/>
      <c r="K36" s="71"/>
      <c r="L36" s="72"/>
      <c r="M36" s="72"/>
    </row>
    <row r="37" spans="1:13" ht="11.85" customHeight="1" x14ac:dyDescent="0.2">
      <c r="A37" s="73"/>
      <c r="B37" s="5"/>
      <c r="C37" s="71"/>
      <c r="D37" s="71"/>
      <c r="E37" s="72"/>
      <c r="F37" s="71"/>
      <c r="G37" s="71"/>
      <c r="H37" s="72"/>
      <c r="I37" s="71"/>
      <c r="J37" s="71"/>
      <c r="K37" s="71"/>
      <c r="L37" s="72"/>
      <c r="M37" s="72"/>
    </row>
    <row r="38" spans="1:13" ht="11.85" customHeight="1" x14ac:dyDescent="0.2">
      <c r="A38" s="73"/>
      <c r="B38" s="4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</row>
    <row r="39" spans="1:13" ht="11.85" customHeight="1" x14ac:dyDescent="0.2">
      <c r="A39" s="73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2"/>
    </row>
    <row r="40" spans="1:13" ht="11.85" customHeight="1" x14ac:dyDescent="0.2">
      <c r="A40" s="73"/>
      <c r="B40" s="5"/>
      <c r="C40" s="71"/>
      <c r="D40" s="71"/>
      <c r="E40" s="72"/>
      <c r="F40" s="71"/>
      <c r="G40" s="71"/>
      <c r="H40" s="72"/>
      <c r="I40" s="71"/>
      <c r="J40" s="71"/>
      <c r="K40" s="71"/>
      <c r="L40" s="72"/>
      <c r="M40" s="72"/>
    </row>
    <row r="41" spans="1:13" ht="11.85" customHeight="1" x14ac:dyDescent="0.2">
      <c r="A41" s="73"/>
      <c r="B41" s="5"/>
      <c r="C41" s="71"/>
      <c r="D41" s="71"/>
      <c r="E41" s="72"/>
      <c r="F41" s="71"/>
      <c r="G41" s="71"/>
      <c r="H41" s="72"/>
      <c r="I41" s="71"/>
      <c r="J41" s="71"/>
      <c r="K41" s="71"/>
      <c r="L41" s="72"/>
      <c r="M41" s="72"/>
    </row>
    <row r="42" spans="1:13" ht="11.85" customHeight="1" x14ac:dyDescent="0.2">
      <c r="A42" s="73"/>
      <c r="B42" s="5"/>
      <c r="C42" s="71"/>
      <c r="D42" s="71"/>
      <c r="E42" s="72"/>
      <c r="F42" s="71"/>
      <c r="G42" s="71"/>
      <c r="H42" s="72"/>
      <c r="I42" s="71"/>
      <c r="J42" s="71"/>
      <c r="K42" s="71"/>
      <c r="L42" s="72"/>
      <c r="M42" s="72"/>
    </row>
    <row r="43" spans="1:13" ht="11.85" customHeight="1" x14ac:dyDescent="0.2">
      <c r="A43" s="73"/>
      <c r="B43" s="5"/>
      <c r="C43" s="71"/>
      <c r="D43" s="71"/>
      <c r="E43" s="72"/>
      <c r="F43" s="71"/>
      <c r="G43" s="71"/>
      <c r="H43" s="72"/>
      <c r="I43" s="71"/>
      <c r="J43" s="71"/>
      <c r="K43" s="71"/>
      <c r="L43" s="72"/>
      <c r="M43" s="72"/>
    </row>
    <row r="44" spans="1:13" ht="11.85" customHeight="1" x14ac:dyDescent="0.2">
      <c r="A44" s="73"/>
      <c r="B44" s="5"/>
      <c r="C44" s="71"/>
      <c r="D44" s="71"/>
      <c r="E44" s="72"/>
      <c r="F44" s="71"/>
      <c r="G44" s="71"/>
      <c r="H44" s="72"/>
      <c r="I44" s="71"/>
      <c r="J44" s="71"/>
      <c r="K44" s="71"/>
      <c r="L44" s="72"/>
      <c r="M44" s="72"/>
    </row>
    <row r="45" spans="1:13" ht="11.85" customHeight="1" x14ac:dyDescent="0.2">
      <c r="A45" s="73"/>
      <c r="B45" s="5"/>
      <c r="C45" s="71"/>
      <c r="D45" s="71"/>
      <c r="E45" s="72"/>
      <c r="F45" s="71"/>
      <c r="G45" s="71"/>
      <c r="H45" s="72"/>
      <c r="I45" s="71"/>
      <c r="J45" s="71"/>
      <c r="K45" s="71"/>
      <c r="L45" s="72"/>
      <c r="M45" s="72"/>
    </row>
    <row r="46" spans="1:13" ht="11.85" customHeight="1" x14ac:dyDescent="0.2">
      <c r="A46" s="73"/>
      <c r="B46" s="5"/>
      <c r="C46" s="71"/>
      <c r="D46" s="71"/>
      <c r="E46" s="72"/>
      <c r="F46" s="71"/>
      <c r="G46" s="71"/>
      <c r="H46" s="72"/>
      <c r="I46" s="71"/>
      <c r="J46" s="71"/>
      <c r="K46" s="71"/>
      <c r="L46" s="72"/>
      <c r="M46" s="72"/>
    </row>
    <row r="47" spans="1:13" ht="11.85" customHeight="1" x14ac:dyDescent="0.2">
      <c r="A47" s="73"/>
      <c r="B47" s="4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</row>
    <row r="48" spans="1:13" ht="11.85" customHeight="1" x14ac:dyDescent="0.2">
      <c r="A48" s="73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2"/>
    </row>
    <row r="49" spans="1:13" ht="11.85" customHeight="1" x14ac:dyDescent="0.2">
      <c r="A49" s="73"/>
      <c r="B49" s="5"/>
      <c r="C49" s="71"/>
      <c r="D49" s="71"/>
      <c r="E49" s="72"/>
      <c r="F49" s="71"/>
      <c r="G49" s="71"/>
      <c r="H49" s="72"/>
      <c r="I49" s="71"/>
      <c r="J49" s="71"/>
      <c r="K49" s="71"/>
      <c r="L49" s="72"/>
      <c r="M49" s="72"/>
    </row>
    <row r="50" spans="1:13" ht="11.85" customHeight="1" x14ac:dyDescent="0.2">
      <c r="A50" s="73"/>
      <c r="B50" s="5"/>
      <c r="C50" s="71"/>
      <c r="D50" s="71"/>
      <c r="E50" s="72"/>
      <c r="F50" s="71"/>
      <c r="G50" s="71"/>
      <c r="H50" s="72"/>
      <c r="I50" s="71"/>
      <c r="J50" s="71"/>
      <c r="K50" s="71"/>
      <c r="L50" s="72"/>
      <c r="M50" s="72"/>
    </row>
    <row r="51" spans="1:13" ht="11.85" customHeight="1" x14ac:dyDescent="0.2">
      <c r="A51" s="73"/>
      <c r="B51" s="5"/>
      <c r="C51" s="71"/>
      <c r="D51" s="71"/>
      <c r="E51" s="72"/>
      <c r="F51" s="71"/>
      <c r="G51" s="71"/>
      <c r="H51" s="72"/>
      <c r="I51" s="71"/>
      <c r="J51" s="71"/>
      <c r="K51" s="71"/>
      <c r="L51" s="72"/>
      <c r="M51" s="72"/>
    </row>
    <row r="52" spans="1:13" ht="11.85" customHeight="1" x14ac:dyDescent="0.2">
      <c r="A52" s="73"/>
      <c r="B52" s="5"/>
      <c r="C52" s="71"/>
      <c r="D52" s="71"/>
      <c r="E52" s="72"/>
      <c r="F52" s="71"/>
      <c r="G52" s="71"/>
      <c r="H52" s="72"/>
      <c r="I52" s="71"/>
      <c r="J52" s="71"/>
      <c r="K52" s="71"/>
      <c r="L52" s="72"/>
      <c r="M52" s="72"/>
    </row>
    <row r="53" spans="1:13" ht="11.85" customHeight="1" x14ac:dyDescent="0.2">
      <c r="A53" s="73"/>
      <c r="B53" s="5"/>
      <c r="C53" s="71"/>
      <c r="D53" s="71"/>
      <c r="E53" s="72"/>
      <c r="F53" s="71"/>
      <c r="G53" s="71"/>
      <c r="H53" s="72"/>
      <c r="I53" s="71"/>
      <c r="J53" s="71"/>
      <c r="K53" s="71"/>
      <c r="L53" s="72"/>
      <c r="M53" s="72"/>
    </row>
    <row r="54" spans="1:13" ht="11.85" customHeight="1" x14ac:dyDescent="0.2">
      <c r="A54" s="73"/>
      <c r="B54" s="5"/>
      <c r="C54" s="71"/>
      <c r="D54" s="71"/>
      <c r="E54" s="72"/>
      <c r="F54" s="71"/>
      <c r="G54" s="71"/>
      <c r="H54" s="72"/>
      <c r="I54" s="71"/>
      <c r="J54" s="71"/>
      <c r="K54" s="71"/>
      <c r="L54" s="72"/>
      <c r="M54" s="72"/>
    </row>
    <row r="55" spans="1:13" ht="11.85" customHeight="1" x14ac:dyDescent="0.2">
      <c r="A55" s="73"/>
      <c r="B55" s="4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</row>
    <row r="56" spans="1:13" ht="11.85" customHeight="1" x14ac:dyDescent="0.2">
      <c r="A56" s="73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2"/>
    </row>
    <row r="57" spans="1:13" ht="11.85" customHeight="1" x14ac:dyDescent="0.2">
      <c r="A57" s="73"/>
      <c r="B57" s="5"/>
      <c r="C57" s="71"/>
      <c r="D57" s="71"/>
      <c r="E57" s="72"/>
      <c r="F57" s="71"/>
      <c r="G57" s="71"/>
      <c r="H57" s="72"/>
      <c r="I57" s="71"/>
      <c r="J57" s="71"/>
      <c r="K57" s="71"/>
      <c r="L57" s="72"/>
      <c r="M57" s="72"/>
    </row>
    <row r="58" spans="1:13" ht="11.85" customHeight="1" x14ac:dyDescent="0.2">
      <c r="A58" s="73"/>
      <c r="B58" s="5"/>
      <c r="C58" s="71"/>
      <c r="D58" s="71"/>
      <c r="E58" s="72"/>
      <c r="F58" s="71"/>
      <c r="G58" s="71"/>
      <c r="H58" s="72"/>
      <c r="I58" s="71"/>
      <c r="J58" s="71"/>
      <c r="K58" s="71"/>
      <c r="L58" s="72"/>
      <c r="M58" s="72"/>
    </row>
    <row r="59" spans="1:13" ht="11.85" customHeight="1" x14ac:dyDescent="0.2">
      <c r="A59" s="73"/>
      <c r="B59" s="5"/>
      <c r="C59" s="71"/>
      <c r="D59" s="71"/>
      <c r="E59" s="72"/>
      <c r="F59" s="71"/>
      <c r="G59" s="71"/>
      <c r="H59" s="72"/>
      <c r="I59" s="6"/>
      <c r="J59" s="71"/>
      <c r="K59" s="71"/>
      <c r="L59" s="72"/>
      <c r="M59" s="72"/>
    </row>
    <row r="60" spans="1:13" ht="11.85" customHeight="1" x14ac:dyDescent="0.2">
      <c r="A60" s="73"/>
      <c r="B60" s="5"/>
      <c r="C60" s="71"/>
      <c r="D60" s="71"/>
      <c r="E60" s="72"/>
      <c r="F60" s="71"/>
      <c r="G60" s="71"/>
      <c r="H60" s="72"/>
      <c r="I60" s="71"/>
      <c r="J60" s="71"/>
      <c r="K60" s="71"/>
      <c r="L60" s="72"/>
      <c r="M60" s="72"/>
    </row>
    <row r="61" spans="1:13" ht="11.85" customHeight="1" x14ac:dyDescent="0.2">
      <c r="A61" s="73"/>
      <c r="B61" s="4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</row>
    <row r="62" spans="1:13" ht="11.85" customHeight="1" x14ac:dyDescent="0.2">
      <c r="A62" s="73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2"/>
    </row>
    <row r="63" spans="1:13" ht="11.85" customHeight="1" x14ac:dyDescent="0.2">
      <c r="A63" s="73"/>
      <c r="B63" s="5"/>
      <c r="C63" s="71"/>
      <c r="D63" s="71"/>
      <c r="E63" s="71"/>
      <c r="F63" s="71"/>
      <c r="G63" s="71"/>
      <c r="H63" s="71"/>
      <c r="I63" s="74"/>
      <c r="J63" s="71"/>
      <c r="K63" s="71"/>
      <c r="L63" s="72"/>
      <c r="M63" s="72"/>
    </row>
    <row r="64" spans="1:13" ht="11.85" customHeight="1" x14ac:dyDescent="0.2">
      <c r="A64" s="73"/>
      <c r="B64" s="5"/>
      <c r="C64" s="71"/>
      <c r="D64" s="71"/>
      <c r="E64" s="71"/>
      <c r="F64" s="71"/>
      <c r="G64" s="71"/>
      <c r="H64" s="71"/>
      <c r="I64" s="74"/>
      <c r="J64" s="71"/>
      <c r="K64" s="71"/>
      <c r="L64" s="72"/>
      <c r="M64" s="72"/>
    </row>
    <row r="65" spans="1:13" ht="11.85" customHeight="1" x14ac:dyDescent="0.2">
      <c r="A65" s="73"/>
      <c r="B65" s="4"/>
      <c r="C65" s="72"/>
      <c r="D65" s="72"/>
      <c r="E65" s="72"/>
      <c r="F65" s="72"/>
      <c r="G65" s="72"/>
      <c r="H65" s="72"/>
      <c r="I65" s="6"/>
      <c r="J65" s="72"/>
      <c r="K65" s="72"/>
      <c r="L65" s="72"/>
      <c r="M65" s="72"/>
    </row>
    <row r="66" spans="1:13" ht="11.85" customHeight="1" x14ac:dyDescent="0.2">
      <c r="A66" s="69"/>
      <c r="B66" s="69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</row>
    <row r="67" spans="1:13" ht="11.85" customHeight="1" x14ac:dyDescent="0.2">
      <c r="A67" s="73"/>
      <c r="B67" s="4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</row>
  </sheetData>
  <mergeCells count="8">
    <mergeCell ref="E10:G10"/>
    <mergeCell ref="L10:N10"/>
    <mergeCell ref="A4:B4"/>
    <mergeCell ref="C4:E4"/>
    <mergeCell ref="A5:B5"/>
    <mergeCell ref="C5:E5"/>
    <mergeCell ref="A6:B6"/>
    <mergeCell ref="C6:E6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W67"/>
  <sheetViews>
    <sheetView workbookViewId="0">
      <selection activeCell="F25" sqref="F25"/>
    </sheetView>
  </sheetViews>
  <sheetFormatPr defaultColWidth="12.5" defaultRowHeight="11.25" x14ac:dyDescent="0.2"/>
  <cols>
    <col min="1" max="1" width="4.625" style="1" customWidth="1"/>
    <col min="2" max="2" width="17.375" style="1" customWidth="1"/>
    <col min="3" max="4" width="8.625" style="2" customWidth="1"/>
    <col min="5" max="7" width="9.375" style="2" customWidth="1"/>
    <col min="8" max="14" width="8.625" style="2" customWidth="1"/>
    <col min="15" max="16" width="6.75" style="2" customWidth="1"/>
    <col min="17" max="19" width="6.625" style="2" customWidth="1"/>
    <col min="20" max="16384" width="12.5" style="1"/>
  </cols>
  <sheetData>
    <row r="1" spans="1:23" ht="11.85" customHeight="1" x14ac:dyDescent="0.2">
      <c r="A1" s="3" t="s">
        <v>154</v>
      </c>
      <c r="P1" s="4"/>
    </row>
    <row r="2" spans="1:23" ht="11.85" customHeight="1" x14ac:dyDescent="0.2">
      <c r="A2" s="3" t="s">
        <v>145</v>
      </c>
      <c r="B2" s="5"/>
      <c r="P2" s="4"/>
    </row>
    <row r="3" spans="1:23" ht="11.85" customHeight="1" x14ac:dyDescent="0.2">
      <c r="S3" s="6"/>
    </row>
    <row r="4" spans="1:23" ht="11.85" customHeight="1" x14ac:dyDescent="0.2">
      <c r="A4" s="76" t="s">
        <v>2</v>
      </c>
      <c r="B4" s="76"/>
      <c r="C4" s="77" t="s">
        <v>148</v>
      </c>
      <c r="D4" s="77"/>
      <c r="E4" s="77"/>
      <c r="G4" s="7"/>
      <c r="H4" s="8"/>
      <c r="I4" s="9" t="s">
        <v>4</v>
      </c>
      <c r="J4" s="9" t="s">
        <v>5</v>
      </c>
      <c r="K4" s="10"/>
      <c r="N4" s="11"/>
      <c r="S4" s="1"/>
    </row>
    <row r="5" spans="1:23" ht="11.85" customHeight="1" x14ac:dyDescent="0.2">
      <c r="A5" s="76" t="s">
        <v>6</v>
      </c>
      <c r="B5" s="76"/>
      <c r="C5" s="78" t="s">
        <v>146</v>
      </c>
      <c r="D5" s="78"/>
      <c r="E5" s="78"/>
      <c r="G5" s="12" t="s">
        <v>8</v>
      </c>
      <c r="H5" s="13"/>
      <c r="I5" s="14" t="s">
        <v>9</v>
      </c>
      <c r="J5" s="14" t="s">
        <v>9</v>
      </c>
      <c r="K5" s="15" t="s">
        <v>10</v>
      </c>
      <c r="M5" s="11"/>
      <c r="S5" s="1"/>
    </row>
    <row r="6" spans="1:23" ht="11.85" customHeight="1" x14ac:dyDescent="0.2">
      <c r="A6" s="76" t="s">
        <v>11</v>
      </c>
      <c r="B6" s="76"/>
      <c r="C6" s="78" t="s">
        <v>147</v>
      </c>
      <c r="D6" s="78"/>
      <c r="E6" s="78"/>
      <c r="G6" s="16" t="s">
        <v>13</v>
      </c>
      <c r="H6" s="17"/>
      <c r="I6" s="18">
        <v>2411</v>
      </c>
      <c r="J6" s="18">
        <v>314</v>
      </c>
      <c r="K6" s="19">
        <f>SUM(I6:J6)</f>
        <v>2725</v>
      </c>
      <c r="R6" s="1"/>
      <c r="S6" s="1"/>
    </row>
    <row r="7" spans="1:23" ht="11.85" customHeight="1" x14ac:dyDescent="0.2">
      <c r="A7" s="5"/>
      <c r="B7" s="20"/>
      <c r="C7" s="21"/>
      <c r="D7" s="22"/>
      <c r="E7" s="22"/>
      <c r="G7" s="23"/>
      <c r="H7" s="13"/>
      <c r="I7" s="24"/>
      <c r="J7" s="24"/>
      <c r="K7" s="25"/>
      <c r="R7" s="1"/>
      <c r="S7" s="1"/>
    </row>
    <row r="8" spans="1:23" ht="11.85" customHeight="1" x14ac:dyDescent="0.2">
      <c r="C8" s="26"/>
      <c r="D8" s="13"/>
      <c r="K8" s="27"/>
      <c r="P8" s="1"/>
      <c r="Q8" s="1"/>
      <c r="R8" s="1"/>
      <c r="S8" s="1"/>
    </row>
    <row r="9" spans="1:23" ht="11.85" customHeight="1" x14ac:dyDescent="0.2">
      <c r="A9" s="28"/>
      <c r="B9" s="29"/>
      <c r="C9" s="30"/>
      <c r="D9" s="30"/>
      <c r="E9" s="30"/>
      <c r="F9" s="30"/>
      <c r="G9" s="30"/>
      <c r="H9" s="30"/>
      <c r="I9" s="30"/>
      <c r="J9" s="30"/>
      <c r="K9" s="31" t="s">
        <v>14</v>
      </c>
      <c r="L9" s="32"/>
      <c r="M9" s="33"/>
      <c r="N9" s="33"/>
      <c r="O9" s="30"/>
      <c r="P9" s="34"/>
      <c r="Q9" s="1"/>
      <c r="R9" s="1"/>
      <c r="S9" s="1"/>
    </row>
    <row r="10" spans="1:23" ht="11.85" customHeight="1" x14ac:dyDescent="0.2">
      <c r="A10" s="35"/>
      <c r="B10" s="36"/>
      <c r="C10" s="14" t="s">
        <v>15</v>
      </c>
      <c r="D10" s="14" t="s">
        <v>15</v>
      </c>
      <c r="E10" s="75" t="s">
        <v>16</v>
      </c>
      <c r="F10" s="75"/>
      <c r="G10" s="75"/>
      <c r="H10" s="37" t="s">
        <v>17</v>
      </c>
      <c r="I10" s="38"/>
      <c r="J10" s="38"/>
      <c r="K10" s="14" t="s">
        <v>18</v>
      </c>
      <c r="L10" s="75" t="s">
        <v>19</v>
      </c>
      <c r="M10" s="75"/>
      <c r="N10" s="75"/>
      <c r="O10" s="13"/>
      <c r="P10" s="39"/>
      <c r="Q10" s="1"/>
      <c r="R10" s="1"/>
      <c r="S10" s="1"/>
    </row>
    <row r="11" spans="1:23" ht="11.85" customHeight="1" x14ac:dyDescent="0.2">
      <c r="A11" s="40" t="s">
        <v>20</v>
      </c>
      <c r="B11" s="36"/>
      <c r="C11" s="14" t="s">
        <v>21</v>
      </c>
      <c r="D11" s="14" t="s">
        <v>22</v>
      </c>
      <c r="E11" s="14" t="s">
        <v>4</v>
      </c>
      <c r="F11" s="14" t="s">
        <v>5</v>
      </c>
      <c r="G11" s="13"/>
      <c r="H11" s="14" t="s">
        <v>4</v>
      </c>
      <c r="I11" s="14" t="s">
        <v>5</v>
      </c>
      <c r="J11" s="13"/>
      <c r="K11" s="14" t="s">
        <v>23</v>
      </c>
      <c r="L11" s="14" t="s">
        <v>4</v>
      </c>
      <c r="M11" s="14" t="s">
        <v>5</v>
      </c>
      <c r="N11" s="13"/>
      <c r="O11" s="13"/>
      <c r="P11" s="39"/>
      <c r="Q11" s="1"/>
      <c r="R11" s="1"/>
      <c r="S11" s="1"/>
      <c r="V11" s="4"/>
      <c r="W11" s="4"/>
    </row>
    <row r="12" spans="1:23" ht="11.85" customHeight="1" x14ac:dyDescent="0.2">
      <c r="A12" s="41" t="s">
        <v>24</v>
      </c>
      <c r="B12" s="42"/>
      <c r="C12" s="43" t="s">
        <v>25</v>
      </c>
      <c r="D12" s="43" t="s">
        <v>25</v>
      </c>
      <c r="E12" s="43" t="s">
        <v>9</v>
      </c>
      <c r="F12" s="43" t="s">
        <v>9</v>
      </c>
      <c r="G12" s="43" t="s">
        <v>10</v>
      </c>
      <c r="H12" s="43" t="s">
        <v>9</v>
      </c>
      <c r="I12" s="43" t="s">
        <v>9</v>
      </c>
      <c r="J12" s="43" t="s">
        <v>10</v>
      </c>
      <c r="K12" s="43" t="s">
        <v>26</v>
      </c>
      <c r="L12" s="43" t="s">
        <v>9</v>
      </c>
      <c r="M12" s="43" t="s">
        <v>9</v>
      </c>
      <c r="N12" s="44" t="s">
        <v>10</v>
      </c>
      <c r="O12" s="44" t="s">
        <v>27</v>
      </c>
      <c r="P12" s="45" t="s">
        <v>28</v>
      </c>
      <c r="Q12" s="1"/>
      <c r="R12" s="1"/>
      <c r="S12" s="1"/>
      <c r="V12" s="4"/>
      <c r="W12" s="4"/>
    </row>
    <row r="13" spans="1:23" s="46" customFormat="1" ht="27.95" customHeight="1" x14ac:dyDescent="0.15">
      <c r="A13" s="49" t="s">
        <v>29</v>
      </c>
      <c r="B13" s="50" t="s">
        <v>30</v>
      </c>
      <c r="C13" s="51">
        <v>97</v>
      </c>
      <c r="D13" s="51">
        <v>268</v>
      </c>
      <c r="E13" s="51">
        <v>3305</v>
      </c>
      <c r="F13" s="51">
        <v>621</v>
      </c>
      <c r="G13" s="52">
        <f t="shared" ref="G13:G19" si="0">SUM(E13:F13)</f>
        <v>3926</v>
      </c>
      <c r="H13" s="51">
        <v>187424</v>
      </c>
      <c r="I13" s="51">
        <v>29280</v>
      </c>
      <c r="J13" s="52">
        <f t="shared" ref="J13:J19" si="1">SUM(H13:I13)</f>
        <v>216704</v>
      </c>
      <c r="K13" s="51">
        <v>0</v>
      </c>
      <c r="L13" s="51">
        <v>10539</v>
      </c>
      <c r="M13" s="51">
        <v>1994</v>
      </c>
      <c r="N13" s="53">
        <f t="shared" ref="N13:N19" si="2">SUM(L13:M13)</f>
        <v>12533</v>
      </c>
      <c r="O13" s="54">
        <f t="shared" ref="O13:O19" si="3">ROUND(N13/30,1)</f>
        <v>417.8</v>
      </c>
      <c r="P13" s="54">
        <f t="shared" ref="P13:P19" si="4">ROUND(J13/480,1)</f>
        <v>451.5</v>
      </c>
      <c r="Q13" s="47"/>
      <c r="R13" s="47"/>
      <c r="S13" s="47"/>
      <c r="V13" s="55"/>
      <c r="W13" s="55"/>
    </row>
    <row r="14" spans="1:23" s="46" customFormat="1" ht="27.95" customHeight="1" x14ac:dyDescent="0.15">
      <c r="A14" s="49" t="s">
        <v>31</v>
      </c>
      <c r="B14" s="56" t="s">
        <v>32</v>
      </c>
      <c r="C14" s="51">
        <v>78</v>
      </c>
      <c r="D14" s="51">
        <v>125</v>
      </c>
      <c r="E14" s="51">
        <v>1006</v>
      </c>
      <c r="F14" s="51">
        <v>312</v>
      </c>
      <c r="G14" s="52">
        <f t="shared" si="0"/>
        <v>1318</v>
      </c>
      <c r="H14" s="51">
        <v>59504</v>
      </c>
      <c r="I14" s="51">
        <v>15072</v>
      </c>
      <c r="J14" s="52">
        <f t="shared" si="1"/>
        <v>74576</v>
      </c>
      <c r="K14" s="51">
        <v>74576</v>
      </c>
      <c r="L14" s="51">
        <v>3109</v>
      </c>
      <c r="M14" s="51">
        <v>906</v>
      </c>
      <c r="N14" s="53">
        <f t="shared" si="2"/>
        <v>4015</v>
      </c>
      <c r="O14" s="54">
        <f t="shared" si="3"/>
        <v>133.80000000000001</v>
      </c>
      <c r="P14" s="54">
        <f t="shared" si="4"/>
        <v>155.4</v>
      </c>
      <c r="Q14" s="47"/>
      <c r="R14" s="47"/>
      <c r="S14" s="47"/>
      <c r="V14" s="55"/>
      <c r="W14" s="55"/>
    </row>
    <row r="15" spans="1:23" s="46" customFormat="1" ht="27.95" customHeight="1" x14ac:dyDescent="0.15">
      <c r="A15" s="49" t="s">
        <v>33</v>
      </c>
      <c r="B15" s="56" t="s">
        <v>34</v>
      </c>
      <c r="C15" s="51">
        <v>113</v>
      </c>
      <c r="D15" s="51">
        <v>205</v>
      </c>
      <c r="E15" s="51">
        <v>404</v>
      </c>
      <c r="F15" s="51">
        <v>64</v>
      </c>
      <c r="G15" s="52">
        <f t="shared" si="0"/>
        <v>468</v>
      </c>
      <c r="H15" s="51">
        <v>21749</v>
      </c>
      <c r="I15" s="51">
        <v>4837</v>
      </c>
      <c r="J15" s="52">
        <f t="shared" si="1"/>
        <v>26586</v>
      </c>
      <c r="K15" s="51">
        <v>26586</v>
      </c>
      <c r="L15" s="51">
        <v>1076</v>
      </c>
      <c r="M15" s="51">
        <v>219</v>
      </c>
      <c r="N15" s="53">
        <f t="shared" si="2"/>
        <v>1295</v>
      </c>
      <c r="O15" s="54">
        <f t="shared" si="3"/>
        <v>43.2</v>
      </c>
      <c r="P15" s="54">
        <f t="shared" si="4"/>
        <v>55.4</v>
      </c>
      <c r="Q15" s="47"/>
      <c r="R15" s="47"/>
      <c r="S15" s="47"/>
      <c r="V15" s="55"/>
      <c r="W15" s="55"/>
    </row>
    <row r="16" spans="1:23" s="46" customFormat="1" ht="27.95" customHeight="1" x14ac:dyDescent="0.15">
      <c r="A16" s="49" t="s">
        <v>35</v>
      </c>
      <c r="B16" s="50" t="s">
        <v>36</v>
      </c>
      <c r="C16" s="51">
        <v>28</v>
      </c>
      <c r="D16" s="51">
        <v>56</v>
      </c>
      <c r="E16" s="51">
        <v>531</v>
      </c>
      <c r="F16" s="51">
        <v>158</v>
      </c>
      <c r="G16" s="52">
        <f t="shared" si="0"/>
        <v>689</v>
      </c>
      <c r="H16" s="51">
        <v>48080</v>
      </c>
      <c r="I16" s="51">
        <v>11184</v>
      </c>
      <c r="J16" s="52">
        <f t="shared" si="1"/>
        <v>59264</v>
      </c>
      <c r="K16" s="51">
        <v>59264</v>
      </c>
      <c r="L16" s="51">
        <v>1703</v>
      </c>
      <c r="M16" s="51">
        <v>525</v>
      </c>
      <c r="N16" s="53">
        <f t="shared" si="2"/>
        <v>2228</v>
      </c>
      <c r="O16" s="54">
        <f t="shared" si="3"/>
        <v>74.3</v>
      </c>
      <c r="P16" s="54">
        <f t="shared" si="4"/>
        <v>123.5</v>
      </c>
      <c r="Q16" s="47"/>
      <c r="R16" s="47"/>
      <c r="S16" s="47"/>
      <c r="V16" s="55"/>
      <c r="W16" s="55"/>
    </row>
    <row r="17" spans="1:23" s="46" customFormat="1" ht="27.95" customHeight="1" x14ac:dyDescent="0.15">
      <c r="A17" s="49" t="s">
        <v>37</v>
      </c>
      <c r="B17" s="56" t="s">
        <v>38</v>
      </c>
      <c r="C17" s="51">
        <v>7</v>
      </c>
      <c r="D17" s="51">
        <v>48</v>
      </c>
      <c r="E17" s="51">
        <v>482</v>
      </c>
      <c r="F17" s="51">
        <v>114</v>
      </c>
      <c r="G17" s="52">
        <f t="shared" si="0"/>
        <v>596</v>
      </c>
      <c r="H17" s="51">
        <v>35936</v>
      </c>
      <c r="I17" s="51">
        <v>4768</v>
      </c>
      <c r="J17" s="52">
        <f t="shared" si="1"/>
        <v>40704</v>
      </c>
      <c r="K17" s="51">
        <v>0</v>
      </c>
      <c r="L17" s="51">
        <v>1633</v>
      </c>
      <c r="M17" s="51">
        <v>373</v>
      </c>
      <c r="N17" s="53">
        <f t="shared" si="2"/>
        <v>2006</v>
      </c>
      <c r="O17" s="54">
        <f t="shared" si="3"/>
        <v>66.900000000000006</v>
      </c>
      <c r="P17" s="54">
        <f t="shared" si="4"/>
        <v>84.8</v>
      </c>
      <c r="Q17" s="47"/>
      <c r="R17" s="47"/>
      <c r="S17" s="47"/>
      <c r="V17" s="55"/>
      <c r="W17" s="55"/>
    </row>
    <row r="18" spans="1:23" s="46" customFormat="1" ht="27.95" customHeight="1" x14ac:dyDescent="0.15">
      <c r="A18" s="48">
        <v>1.6</v>
      </c>
      <c r="B18" s="50" t="s">
        <v>39</v>
      </c>
      <c r="C18" s="51">
        <v>1</v>
      </c>
      <c r="D18" s="51">
        <v>10</v>
      </c>
      <c r="E18" s="51">
        <v>53</v>
      </c>
      <c r="F18" s="51">
        <v>22</v>
      </c>
      <c r="G18" s="52">
        <f t="shared" si="0"/>
        <v>75</v>
      </c>
      <c r="H18" s="51">
        <v>0</v>
      </c>
      <c r="I18" s="51">
        <v>0</v>
      </c>
      <c r="J18" s="52">
        <f t="shared" si="1"/>
        <v>0</v>
      </c>
      <c r="K18" s="57"/>
      <c r="L18" s="51">
        <v>106</v>
      </c>
      <c r="M18" s="51">
        <v>44</v>
      </c>
      <c r="N18" s="53">
        <f t="shared" si="2"/>
        <v>150</v>
      </c>
      <c r="O18" s="54">
        <f t="shared" si="3"/>
        <v>5</v>
      </c>
      <c r="P18" s="54">
        <f t="shared" si="4"/>
        <v>0</v>
      </c>
      <c r="Q18" s="47"/>
      <c r="R18" s="47"/>
      <c r="S18" s="47"/>
      <c r="V18" s="55"/>
      <c r="W18" s="55"/>
    </row>
    <row r="19" spans="1:23" s="46" customFormat="1" ht="27.95" customHeight="1" x14ac:dyDescent="0.15">
      <c r="A19" s="58">
        <v>1.7</v>
      </c>
      <c r="B19" s="59" t="s">
        <v>40</v>
      </c>
      <c r="C19" s="60">
        <v>107</v>
      </c>
      <c r="D19" s="60">
        <v>217</v>
      </c>
      <c r="E19" s="60">
        <v>2411</v>
      </c>
      <c r="F19" s="60">
        <v>314</v>
      </c>
      <c r="G19" s="61">
        <f t="shared" si="0"/>
        <v>2725</v>
      </c>
      <c r="H19" s="60">
        <v>17962</v>
      </c>
      <c r="I19" s="60">
        <v>0</v>
      </c>
      <c r="J19" s="61">
        <f t="shared" si="1"/>
        <v>17962</v>
      </c>
      <c r="K19" s="62"/>
      <c r="L19" s="60">
        <v>0</v>
      </c>
      <c r="M19" s="60">
        <v>0</v>
      </c>
      <c r="N19" s="63">
        <f t="shared" si="2"/>
        <v>0</v>
      </c>
      <c r="O19" s="64">
        <f t="shared" si="3"/>
        <v>0</v>
      </c>
      <c r="P19" s="64">
        <f t="shared" si="4"/>
        <v>37.4</v>
      </c>
      <c r="Q19" s="47"/>
      <c r="R19" s="47"/>
      <c r="S19" s="47"/>
      <c r="V19" s="55"/>
      <c r="W19" s="55"/>
    </row>
    <row r="20" spans="1:23" s="46" customFormat="1" ht="27.95" customHeight="1" x14ac:dyDescent="0.15">
      <c r="A20" s="49" t="s">
        <v>41</v>
      </c>
      <c r="B20" s="65" t="s">
        <v>10</v>
      </c>
      <c r="C20" s="52">
        <f t="shared" ref="C20:P20" si="5">SUM(C13:C19)</f>
        <v>431</v>
      </c>
      <c r="D20" s="52">
        <f t="shared" si="5"/>
        <v>929</v>
      </c>
      <c r="E20" s="52">
        <f t="shared" si="5"/>
        <v>8192</v>
      </c>
      <c r="F20" s="52">
        <f t="shared" si="5"/>
        <v>1605</v>
      </c>
      <c r="G20" s="52">
        <f t="shared" si="5"/>
        <v>9797</v>
      </c>
      <c r="H20" s="52">
        <f t="shared" si="5"/>
        <v>370655</v>
      </c>
      <c r="I20" s="52">
        <f t="shared" si="5"/>
        <v>65141</v>
      </c>
      <c r="J20" s="52">
        <f t="shared" si="5"/>
        <v>435796</v>
      </c>
      <c r="K20" s="52">
        <f t="shared" si="5"/>
        <v>160426</v>
      </c>
      <c r="L20" s="52">
        <f t="shared" si="5"/>
        <v>18166</v>
      </c>
      <c r="M20" s="52">
        <f t="shared" si="5"/>
        <v>4061</v>
      </c>
      <c r="N20" s="53">
        <f t="shared" si="5"/>
        <v>22227</v>
      </c>
      <c r="O20" s="66">
        <f t="shared" si="5"/>
        <v>741</v>
      </c>
      <c r="P20" s="66">
        <f t="shared" si="5"/>
        <v>907.99999999999989</v>
      </c>
      <c r="Q20" s="47"/>
      <c r="R20" s="47"/>
      <c r="S20" s="47"/>
      <c r="V20" s="55"/>
      <c r="W20" s="55"/>
    </row>
    <row r="21" spans="1:23" ht="11.85" customHeight="1" x14ac:dyDescent="0.2">
      <c r="A21" s="67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S21" s="1"/>
    </row>
    <row r="22" spans="1:23" ht="11.85" customHeight="1" x14ac:dyDescent="0.2">
      <c r="A22" s="68"/>
      <c r="B22" s="69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</row>
    <row r="23" spans="1:23" ht="11.85" customHeight="1" x14ac:dyDescent="0.2">
      <c r="A23" s="67"/>
      <c r="B23" s="5"/>
      <c r="C23" s="71"/>
      <c r="D23" s="71"/>
      <c r="E23" s="72"/>
      <c r="F23" s="71"/>
      <c r="G23" s="71"/>
      <c r="H23" s="72"/>
      <c r="I23" s="71"/>
      <c r="J23" s="71"/>
      <c r="K23" s="71"/>
      <c r="L23" s="72"/>
      <c r="M23" s="72"/>
    </row>
    <row r="24" spans="1:23" ht="11.85" customHeight="1" x14ac:dyDescent="0.2">
      <c r="A24" s="67"/>
      <c r="B24" s="5"/>
      <c r="C24" s="71"/>
      <c r="D24" s="71"/>
      <c r="E24" s="72"/>
      <c r="F24" s="71"/>
      <c r="G24" s="71"/>
      <c r="H24" s="72"/>
      <c r="I24" s="71"/>
      <c r="J24" s="71"/>
      <c r="K24" s="71"/>
      <c r="L24" s="72"/>
      <c r="M24" s="72"/>
    </row>
    <row r="25" spans="1:23" ht="11.85" customHeight="1" x14ac:dyDescent="0.2">
      <c r="A25" s="67"/>
      <c r="B25" s="5"/>
      <c r="C25" s="71"/>
      <c r="D25" s="71"/>
      <c r="E25" s="72"/>
      <c r="F25" s="71"/>
      <c r="G25" s="71"/>
      <c r="H25" s="72"/>
      <c r="I25" s="71"/>
      <c r="J25" s="71"/>
      <c r="K25" s="71"/>
      <c r="L25" s="72"/>
      <c r="M25" s="72"/>
    </row>
    <row r="26" spans="1:23" ht="11.85" customHeight="1" x14ac:dyDescent="0.2">
      <c r="A26" s="73"/>
      <c r="B26" s="5"/>
      <c r="C26" s="71"/>
      <c r="D26" s="71"/>
      <c r="E26" s="72"/>
      <c r="F26" s="71"/>
      <c r="G26" s="71"/>
      <c r="H26" s="72"/>
      <c r="I26" s="71"/>
      <c r="J26" s="71"/>
      <c r="K26" s="71"/>
      <c r="L26" s="72"/>
      <c r="M26" s="72"/>
    </row>
    <row r="27" spans="1:23" ht="11.85" customHeight="1" x14ac:dyDescent="0.2">
      <c r="A27" s="73"/>
      <c r="B27" s="5"/>
      <c r="C27" s="71"/>
      <c r="D27" s="71"/>
      <c r="E27" s="72"/>
      <c r="F27" s="71"/>
      <c r="G27" s="71"/>
      <c r="H27" s="72"/>
      <c r="I27" s="71"/>
      <c r="J27" s="71"/>
      <c r="K27" s="71"/>
      <c r="L27" s="72"/>
      <c r="M27" s="72"/>
    </row>
    <row r="28" spans="1:23" ht="11.85" customHeight="1" x14ac:dyDescent="0.2">
      <c r="A28" s="73"/>
      <c r="B28" s="5"/>
      <c r="C28" s="71"/>
      <c r="D28" s="71"/>
      <c r="E28" s="72"/>
      <c r="F28" s="71"/>
      <c r="G28" s="71"/>
      <c r="H28" s="72"/>
      <c r="I28" s="6"/>
      <c r="J28" s="71"/>
      <c r="K28" s="71"/>
      <c r="L28" s="72"/>
      <c r="M28" s="72"/>
    </row>
    <row r="29" spans="1:23" ht="11.85" customHeight="1" x14ac:dyDescent="0.2">
      <c r="A29" s="73"/>
      <c r="B29" s="5"/>
      <c r="C29" s="71"/>
      <c r="D29" s="71"/>
      <c r="E29" s="72"/>
      <c r="F29" s="71"/>
      <c r="G29" s="71"/>
      <c r="H29" s="72"/>
      <c r="I29" s="71"/>
      <c r="J29" s="71"/>
      <c r="K29" s="71"/>
      <c r="L29" s="72"/>
      <c r="M29" s="72"/>
    </row>
    <row r="30" spans="1:23" ht="11.85" customHeight="1" x14ac:dyDescent="0.2">
      <c r="A30" s="73"/>
      <c r="B30" s="4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</row>
    <row r="31" spans="1:23" ht="11.85" customHeight="1" x14ac:dyDescent="0.2">
      <c r="A31" s="73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2"/>
    </row>
    <row r="32" spans="1:23" ht="11.85" customHeight="1" x14ac:dyDescent="0.2">
      <c r="A32" s="73"/>
      <c r="B32" s="5"/>
      <c r="C32" s="71"/>
      <c r="D32" s="71"/>
      <c r="E32" s="72"/>
      <c r="F32" s="71"/>
      <c r="G32" s="71"/>
      <c r="H32" s="72"/>
      <c r="I32" s="71"/>
      <c r="J32" s="71"/>
      <c r="K32" s="71"/>
      <c r="L32" s="72"/>
      <c r="M32" s="72"/>
    </row>
    <row r="33" spans="1:13" ht="11.85" customHeight="1" x14ac:dyDescent="0.2">
      <c r="A33" s="73"/>
      <c r="B33" s="5"/>
      <c r="C33" s="71"/>
      <c r="D33" s="71"/>
      <c r="E33" s="72"/>
      <c r="F33" s="71"/>
      <c r="G33" s="71"/>
      <c r="H33" s="72"/>
      <c r="I33" s="71"/>
      <c r="J33" s="71"/>
      <c r="K33" s="71"/>
      <c r="L33" s="72"/>
      <c r="M33" s="72"/>
    </row>
    <row r="34" spans="1:13" ht="11.85" customHeight="1" x14ac:dyDescent="0.2">
      <c r="A34" s="73"/>
      <c r="B34" s="5"/>
      <c r="C34" s="71"/>
      <c r="D34" s="71"/>
      <c r="E34" s="72"/>
      <c r="F34" s="71"/>
      <c r="G34" s="71"/>
      <c r="H34" s="72"/>
      <c r="I34" s="71"/>
      <c r="J34" s="71"/>
      <c r="K34" s="71"/>
      <c r="L34" s="72"/>
      <c r="M34" s="72"/>
    </row>
    <row r="35" spans="1:13" ht="11.85" customHeight="1" x14ac:dyDescent="0.2">
      <c r="A35" s="73"/>
      <c r="B35" s="5"/>
      <c r="C35" s="71"/>
      <c r="D35" s="71"/>
      <c r="E35" s="72"/>
      <c r="F35" s="71"/>
      <c r="G35" s="71"/>
      <c r="H35" s="72"/>
      <c r="I35" s="71"/>
      <c r="J35" s="71"/>
      <c r="K35" s="71"/>
      <c r="L35" s="72"/>
      <c r="M35" s="72"/>
    </row>
    <row r="36" spans="1:13" ht="11.85" customHeight="1" x14ac:dyDescent="0.2">
      <c r="A36" s="73"/>
      <c r="B36" s="5"/>
      <c r="C36" s="71"/>
      <c r="D36" s="71"/>
      <c r="E36" s="72"/>
      <c r="F36" s="71"/>
      <c r="G36" s="71"/>
      <c r="H36" s="72"/>
      <c r="I36" s="71"/>
      <c r="J36" s="71"/>
      <c r="K36" s="71"/>
      <c r="L36" s="72"/>
      <c r="M36" s="72"/>
    </row>
    <row r="37" spans="1:13" ht="11.85" customHeight="1" x14ac:dyDescent="0.2">
      <c r="A37" s="73"/>
      <c r="B37" s="5"/>
      <c r="C37" s="71"/>
      <c r="D37" s="71"/>
      <c r="E37" s="72"/>
      <c r="F37" s="71"/>
      <c r="G37" s="71"/>
      <c r="H37" s="72"/>
      <c r="I37" s="71"/>
      <c r="J37" s="71"/>
      <c r="K37" s="71"/>
      <c r="L37" s="72"/>
      <c r="M37" s="72"/>
    </row>
    <row r="38" spans="1:13" ht="11.85" customHeight="1" x14ac:dyDescent="0.2">
      <c r="A38" s="73"/>
      <c r="B38" s="4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</row>
    <row r="39" spans="1:13" ht="11.85" customHeight="1" x14ac:dyDescent="0.2">
      <c r="A39" s="73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2"/>
    </row>
    <row r="40" spans="1:13" ht="11.85" customHeight="1" x14ac:dyDescent="0.2">
      <c r="A40" s="73"/>
      <c r="B40" s="5"/>
      <c r="C40" s="71"/>
      <c r="D40" s="71"/>
      <c r="E40" s="72"/>
      <c r="F40" s="71"/>
      <c r="G40" s="71"/>
      <c r="H40" s="72"/>
      <c r="I40" s="71"/>
      <c r="J40" s="71"/>
      <c r="K40" s="71"/>
      <c r="L40" s="72"/>
      <c r="M40" s="72"/>
    </row>
    <row r="41" spans="1:13" ht="11.85" customHeight="1" x14ac:dyDescent="0.2">
      <c r="A41" s="73"/>
      <c r="B41" s="5"/>
      <c r="C41" s="71"/>
      <c r="D41" s="71"/>
      <c r="E41" s="72"/>
      <c r="F41" s="71"/>
      <c r="G41" s="71"/>
      <c r="H41" s="72"/>
      <c r="I41" s="71"/>
      <c r="J41" s="71"/>
      <c r="K41" s="71"/>
      <c r="L41" s="72"/>
      <c r="M41" s="72"/>
    </row>
    <row r="42" spans="1:13" ht="11.85" customHeight="1" x14ac:dyDescent="0.2">
      <c r="A42" s="73"/>
      <c r="B42" s="5"/>
      <c r="C42" s="71"/>
      <c r="D42" s="71"/>
      <c r="E42" s="72"/>
      <c r="F42" s="71"/>
      <c r="G42" s="71"/>
      <c r="H42" s="72"/>
      <c r="I42" s="71"/>
      <c r="J42" s="71"/>
      <c r="K42" s="71"/>
      <c r="L42" s="72"/>
      <c r="M42" s="72"/>
    </row>
    <row r="43" spans="1:13" ht="11.85" customHeight="1" x14ac:dyDescent="0.2">
      <c r="A43" s="73"/>
      <c r="B43" s="5"/>
      <c r="C43" s="71"/>
      <c r="D43" s="71"/>
      <c r="E43" s="72"/>
      <c r="F43" s="71"/>
      <c r="G43" s="71"/>
      <c r="H43" s="72"/>
      <c r="I43" s="71"/>
      <c r="J43" s="71"/>
      <c r="K43" s="71"/>
      <c r="L43" s="72"/>
      <c r="M43" s="72"/>
    </row>
    <row r="44" spans="1:13" ht="11.85" customHeight="1" x14ac:dyDescent="0.2">
      <c r="A44" s="73"/>
      <c r="B44" s="5"/>
      <c r="C44" s="71"/>
      <c r="D44" s="71"/>
      <c r="E44" s="72"/>
      <c r="F44" s="71"/>
      <c r="G44" s="71"/>
      <c r="H44" s="72"/>
      <c r="I44" s="71"/>
      <c r="J44" s="71"/>
      <c r="K44" s="71"/>
      <c r="L44" s="72"/>
      <c r="M44" s="72"/>
    </row>
    <row r="45" spans="1:13" ht="11.85" customHeight="1" x14ac:dyDescent="0.2">
      <c r="A45" s="73"/>
      <c r="B45" s="5"/>
      <c r="C45" s="71"/>
      <c r="D45" s="71"/>
      <c r="E45" s="72"/>
      <c r="F45" s="71"/>
      <c r="G45" s="71"/>
      <c r="H45" s="72"/>
      <c r="I45" s="71"/>
      <c r="J45" s="71"/>
      <c r="K45" s="71"/>
      <c r="L45" s="72"/>
      <c r="M45" s="72"/>
    </row>
    <row r="46" spans="1:13" ht="11.85" customHeight="1" x14ac:dyDescent="0.2">
      <c r="A46" s="73"/>
      <c r="B46" s="5"/>
      <c r="C46" s="71"/>
      <c r="D46" s="71"/>
      <c r="E46" s="72"/>
      <c r="F46" s="71"/>
      <c r="G46" s="71"/>
      <c r="H46" s="72"/>
      <c r="I46" s="71"/>
      <c r="J46" s="71"/>
      <c r="K46" s="71"/>
      <c r="L46" s="72"/>
      <c r="M46" s="72"/>
    </row>
    <row r="47" spans="1:13" ht="11.85" customHeight="1" x14ac:dyDescent="0.2">
      <c r="A47" s="73"/>
      <c r="B47" s="4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</row>
    <row r="48" spans="1:13" ht="11.85" customHeight="1" x14ac:dyDescent="0.2">
      <c r="A48" s="73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2"/>
    </row>
    <row r="49" spans="1:13" ht="11.85" customHeight="1" x14ac:dyDescent="0.2">
      <c r="A49" s="73"/>
      <c r="B49" s="5"/>
      <c r="C49" s="71"/>
      <c r="D49" s="71"/>
      <c r="E49" s="72"/>
      <c r="F49" s="71"/>
      <c r="G49" s="71"/>
      <c r="H49" s="72"/>
      <c r="I49" s="71"/>
      <c r="J49" s="71"/>
      <c r="K49" s="71"/>
      <c r="L49" s="72"/>
      <c r="M49" s="72"/>
    </row>
    <row r="50" spans="1:13" ht="11.85" customHeight="1" x14ac:dyDescent="0.2">
      <c r="A50" s="73"/>
      <c r="B50" s="5"/>
      <c r="C50" s="71"/>
      <c r="D50" s="71"/>
      <c r="E50" s="72"/>
      <c r="F50" s="71"/>
      <c r="G50" s="71"/>
      <c r="H50" s="72"/>
      <c r="I50" s="71"/>
      <c r="J50" s="71"/>
      <c r="K50" s="71"/>
      <c r="L50" s="72"/>
      <c r="M50" s="72"/>
    </row>
    <row r="51" spans="1:13" ht="11.85" customHeight="1" x14ac:dyDescent="0.2">
      <c r="A51" s="73"/>
      <c r="B51" s="5"/>
      <c r="C51" s="71"/>
      <c r="D51" s="71"/>
      <c r="E51" s="72"/>
      <c r="F51" s="71"/>
      <c r="G51" s="71"/>
      <c r="H51" s="72"/>
      <c r="I51" s="71"/>
      <c r="J51" s="71"/>
      <c r="K51" s="71"/>
      <c r="L51" s="72"/>
      <c r="M51" s="72"/>
    </row>
    <row r="52" spans="1:13" ht="11.85" customHeight="1" x14ac:dyDescent="0.2">
      <c r="A52" s="73"/>
      <c r="B52" s="5"/>
      <c r="C52" s="71"/>
      <c r="D52" s="71"/>
      <c r="E52" s="72"/>
      <c r="F52" s="71"/>
      <c r="G52" s="71"/>
      <c r="H52" s="72"/>
      <c r="I52" s="71"/>
      <c r="J52" s="71"/>
      <c r="K52" s="71"/>
      <c r="L52" s="72"/>
      <c r="M52" s="72"/>
    </row>
    <row r="53" spans="1:13" ht="11.85" customHeight="1" x14ac:dyDescent="0.2">
      <c r="A53" s="73"/>
      <c r="B53" s="5"/>
      <c r="C53" s="71"/>
      <c r="D53" s="71"/>
      <c r="E53" s="72"/>
      <c r="F53" s="71"/>
      <c r="G53" s="71"/>
      <c r="H53" s="72"/>
      <c r="I53" s="71"/>
      <c r="J53" s="71"/>
      <c r="K53" s="71"/>
      <c r="L53" s="72"/>
      <c r="M53" s="72"/>
    </row>
    <row r="54" spans="1:13" ht="11.85" customHeight="1" x14ac:dyDescent="0.2">
      <c r="A54" s="73"/>
      <c r="B54" s="5"/>
      <c r="C54" s="71"/>
      <c r="D54" s="71"/>
      <c r="E54" s="72"/>
      <c r="F54" s="71"/>
      <c r="G54" s="71"/>
      <c r="H54" s="72"/>
      <c r="I54" s="71"/>
      <c r="J54" s="71"/>
      <c r="K54" s="71"/>
      <c r="L54" s="72"/>
      <c r="M54" s="72"/>
    </row>
    <row r="55" spans="1:13" ht="11.85" customHeight="1" x14ac:dyDescent="0.2">
      <c r="A55" s="73"/>
      <c r="B55" s="4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</row>
    <row r="56" spans="1:13" ht="11.85" customHeight="1" x14ac:dyDescent="0.2">
      <c r="A56" s="73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2"/>
    </row>
    <row r="57" spans="1:13" ht="11.85" customHeight="1" x14ac:dyDescent="0.2">
      <c r="A57" s="73"/>
      <c r="B57" s="5"/>
      <c r="C57" s="71"/>
      <c r="D57" s="71"/>
      <c r="E57" s="72"/>
      <c r="F57" s="71"/>
      <c r="G57" s="71"/>
      <c r="H57" s="72"/>
      <c r="I57" s="71"/>
      <c r="J57" s="71"/>
      <c r="K57" s="71"/>
      <c r="L57" s="72"/>
      <c r="M57" s="72"/>
    </row>
    <row r="58" spans="1:13" ht="11.85" customHeight="1" x14ac:dyDescent="0.2">
      <c r="A58" s="73"/>
      <c r="B58" s="5"/>
      <c r="C58" s="71"/>
      <c r="D58" s="71"/>
      <c r="E58" s="72"/>
      <c r="F58" s="71"/>
      <c r="G58" s="71"/>
      <c r="H58" s="72"/>
      <c r="I58" s="71"/>
      <c r="J58" s="71"/>
      <c r="K58" s="71"/>
      <c r="L58" s="72"/>
      <c r="M58" s="72"/>
    </row>
    <row r="59" spans="1:13" ht="11.85" customHeight="1" x14ac:dyDescent="0.2">
      <c r="A59" s="73"/>
      <c r="B59" s="5"/>
      <c r="C59" s="71"/>
      <c r="D59" s="71"/>
      <c r="E59" s="72"/>
      <c r="F59" s="71"/>
      <c r="G59" s="71"/>
      <c r="H59" s="72"/>
      <c r="I59" s="6"/>
      <c r="J59" s="71"/>
      <c r="K59" s="71"/>
      <c r="L59" s="72"/>
      <c r="M59" s="72"/>
    </row>
    <row r="60" spans="1:13" ht="11.85" customHeight="1" x14ac:dyDescent="0.2">
      <c r="A60" s="73"/>
      <c r="B60" s="5"/>
      <c r="C60" s="71"/>
      <c r="D60" s="71"/>
      <c r="E60" s="72"/>
      <c r="F60" s="71"/>
      <c r="G60" s="71"/>
      <c r="H60" s="72"/>
      <c r="I60" s="71"/>
      <c r="J60" s="71"/>
      <c r="K60" s="71"/>
      <c r="L60" s="72"/>
      <c r="M60" s="72"/>
    </row>
    <row r="61" spans="1:13" ht="11.85" customHeight="1" x14ac:dyDescent="0.2">
      <c r="A61" s="73"/>
      <c r="B61" s="4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</row>
    <row r="62" spans="1:13" ht="11.85" customHeight="1" x14ac:dyDescent="0.2">
      <c r="A62" s="73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2"/>
    </row>
    <row r="63" spans="1:13" ht="11.85" customHeight="1" x14ac:dyDescent="0.2">
      <c r="A63" s="73"/>
      <c r="B63" s="5"/>
      <c r="C63" s="71"/>
      <c r="D63" s="71"/>
      <c r="E63" s="71"/>
      <c r="F63" s="71"/>
      <c r="G63" s="71"/>
      <c r="H63" s="71"/>
      <c r="I63" s="74"/>
      <c r="J63" s="71"/>
      <c r="K63" s="71"/>
      <c r="L63" s="72"/>
      <c r="M63" s="72"/>
    </row>
    <row r="64" spans="1:13" ht="11.85" customHeight="1" x14ac:dyDescent="0.2">
      <c r="A64" s="73"/>
      <c r="B64" s="5"/>
      <c r="C64" s="71"/>
      <c r="D64" s="71"/>
      <c r="E64" s="71"/>
      <c r="F64" s="71"/>
      <c r="G64" s="71"/>
      <c r="H64" s="71"/>
      <c r="I64" s="74"/>
      <c r="J64" s="71"/>
      <c r="K64" s="71"/>
      <c r="L64" s="72"/>
      <c r="M64" s="72"/>
    </row>
    <row r="65" spans="1:13" ht="11.85" customHeight="1" x14ac:dyDescent="0.2">
      <c r="A65" s="73"/>
      <c r="B65" s="4"/>
      <c r="C65" s="72"/>
      <c r="D65" s="72"/>
      <c r="E65" s="72"/>
      <c r="F65" s="72"/>
      <c r="G65" s="72"/>
      <c r="H65" s="72"/>
      <c r="I65" s="6"/>
      <c r="J65" s="72"/>
      <c r="K65" s="72"/>
      <c r="L65" s="72"/>
      <c r="M65" s="72"/>
    </row>
    <row r="66" spans="1:13" ht="11.85" customHeight="1" x14ac:dyDescent="0.2">
      <c r="A66" s="69"/>
      <c r="B66" s="69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</row>
    <row r="67" spans="1:13" ht="11.85" customHeight="1" x14ac:dyDescent="0.2">
      <c r="A67" s="73"/>
      <c r="B67" s="4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</row>
  </sheetData>
  <mergeCells count="8">
    <mergeCell ref="E10:G10"/>
    <mergeCell ref="L10:N10"/>
    <mergeCell ref="A4:B4"/>
    <mergeCell ref="C4:E4"/>
    <mergeCell ref="A5:B5"/>
    <mergeCell ref="C5:E5"/>
    <mergeCell ref="A6:B6"/>
    <mergeCell ref="C6:E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67"/>
  <sheetViews>
    <sheetView workbookViewId="0">
      <selection sqref="A1:P20"/>
    </sheetView>
  </sheetViews>
  <sheetFormatPr defaultColWidth="12.5" defaultRowHeight="11.25" x14ac:dyDescent="0.2"/>
  <cols>
    <col min="1" max="1" width="4.625" style="1" customWidth="1"/>
    <col min="2" max="2" width="17.375" style="1" customWidth="1"/>
    <col min="3" max="4" width="8.625" style="2" customWidth="1"/>
    <col min="5" max="7" width="9.375" style="2" customWidth="1"/>
    <col min="8" max="14" width="8.625" style="2" customWidth="1"/>
    <col min="15" max="16" width="6.75" style="2" customWidth="1"/>
    <col min="17" max="19" width="6.625" style="2" customWidth="1"/>
    <col min="20" max="16384" width="12.5" style="1"/>
  </cols>
  <sheetData>
    <row r="1" spans="1:23" ht="11.85" customHeight="1" x14ac:dyDescent="0.2">
      <c r="A1" s="3" t="s">
        <v>154</v>
      </c>
      <c r="P1" s="4"/>
    </row>
    <row r="2" spans="1:23" ht="11.85" customHeight="1" x14ac:dyDescent="0.2">
      <c r="A2" s="3" t="s">
        <v>42</v>
      </c>
      <c r="B2" s="5"/>
      <c r="P2" s="4"/>
    </row>
    <row r="3" spans="1:23" ht="11.85" customHeight="1" x14ac:dyDescent="0.2">
      <c r="S3" s="6"/>
    </row>
    <row r="4" spans="1:23" ht="11.85" customHeight="1" x14ac:dyDescent="0.2">
      <c r="A4" s="76" t="s">
        <v>2</v>
      </c>
      <c r="B4" s="76"/>
      <c r="C4" s="77" t="s">
        <v>43</v>
      </c>
      <c r="D4" s="77"/>
      <c r="E4" s="77"/>
      <c r="G4" s="7"/>
      <c r="H4" s="8"/>
      <c r="I4" s="9" t="s">
        <v>4</v>
      </c>
      <c r="J4" s="9" t="s">
        <v>5</v>
      </c>
      <c r="K4" s="10"/>
      <c r="N4" s="11"/>
      <c r="S4" s="1"/>
    </row>
    <row r="5" spans="1:23" ht="11.85" customHeight="1" x14ac:dyDescent="0.2">
      <c r="A5" s="76" t="s">
        <v>6</v>
      </c>
      <c r="B5" s="76"/>
      <c r="C5" s="78" t="s">
        <v>44</v>
      </c>
      <c r="D5" s="78"/>
      <c r="E5" s="78"/>
      <c r="G5" s="12" t="s">
        <v>8</v>
      </c>
      <c r="H5" s="13"/>
      <c r="I5" s="14" t="s">
        <v>9</v>
      </c>
      <c r="J5" s="14" t="s">
        <v>9</v>
      </c>
      <c r="K5" s="15" t="s">
        <v>10</v>
      </c>
      <c r="M5" s="11"/>
      <c r="S5" s="1"/>
    </row>
    <row r="6" spans="1:23" ht="11.85" customHeight="1" x14ac:dyDescent="0.2">
      <c r="A6" s="76" t="s">
        <v>11</v>
      </c>
      <c r="B6" s="76"/>
      <c r="C6" s="78" t="s">
        <v>45</v>
      </c>
      <c r="D6" s="78"/>
      <c r="E6" s="78"/>
      <c r="G6" s="16" t="s">
        <v>13</v>
      </c>
      <c r="H6" s="17"/>
      <c r="I6" s="18">
        <v>1394</v>
      </c>
      <c r="J6" s="18">
        <v>2403</v>
      </c>
      <c r="K6" s="19">
        <f>SUM(I6:J6)</f>
        <v>3797</v>
      </c>
      <c r="R6" s="1"/>
      <c r="S6" s="1"/>
    </row>
    <row r="7" spans="1:23" ht="11.85" customHeight="1" x14ac:dyDescent="0.2">
      <c r="A7" s="5"/>
      <c r="B7" s="20"/>
      <c r="C7" s="21"/>
      <c r="D7" s="22"/>
      <c r="E7" s="22"/>
      <c r="G7" s="23"/>
      <c r="H7" s="13"/>
      <c r="I7" s="24"/>
      <c r="J7" s="24"/>
      <c r="K7" s="25"/>
      <c r="R7" s="1"/>
      <c r="S7" s="1"/>
    </row>
    <row r="8" spans="1:23" ht="11.85" customHeight="1" x14ac:dyDescent="0.2">
      <c r="C8" s="26"/>
      <c r="D8" s="13"/>
      <c r="K8" s="27"/>
      <c r="P8" s="1"/>
      <c r="Q8" s="1"/>
      <c r="R8" s="1"/>
      <c r="S8" s="1"/>
    </row>
    <row r="9" spans="1:23" ht="11.85" customHeight="1" x14ac:dyDescent="0.2">
      <c r="A9" s="28"/>
      <c r="B9" s="29"/>
      <c r="C9" s="30"/>
      <c r="D9" s="30"/>
      <c r="E9" s="30"/>
      <c r="F9" s="30"/>
      <c r="G9" s="30"/>
      <c r="H9" s="30"/>
      <c r="I9" s="30"/>
      <c r="J9" s="30"/>
      <c r="K9" s="31" t="s">
        <v>14</v>
      </c>
      <c r="L9" s="32"/>
      <c r="M9" s="33"/>
      <c r="N9" s="33"/>
      <c r="O9" s="30"/>
      <c r="P9" s="34"/>
      <c r="Q9" s="1"/>
      <c r="R9" s="1"/>
      <c r="S9" s="1"/>
    </row>
    <row r="10" spans="1:23" ht="11.85" customHeight="1" x14ac:dyDescent="0.2">
      <c r="A10" s="35"/>
      <c r="B10" s="36"/>
      <c r="C10" s="14" t="s">
        <v>15</v>
      </c>
      <c r="D10" s="14" t="s">
        <v>15</v>
      </c>
      <c r="E10" s="75" t="s">
        <v>16</v>
      </c>
      <c r="F10" s="75"/>
      <c r="G10" s="75"/>
      <c r="H10" s="37" t="s">
        <v>17</v>
      </c>
      <c r="I10" s="38"/>
      <c r="J10" s="38"/>
      <c r="K10" s="14" t="s">
        <v>18</v>
      </c>
      <c r="L10" s="75" t="s">
        <v>19</v>
      </c>
      <c r="M10" s="75"/>
      <c r="N10" s="75"/>
      <c r="O10" s="13"/>
      <c r="P10" s="39"/>
      <c r="Q10" s="1"/>
      <c r="R10" s="1"/>
      <c r="S10" s="1"/>
    </row>
    <row r="11" spans="1:23" ht="11.85" customHeight="1" x14ac:dyDescent="0.2">
      <c r="A11" s="40" t="s">
        <v>20</v>
      </c>
      <c r="B11" s="36"/>
      <c r="C11" s="14" t="s">
        <v>21</v>
      </c>
      <c r="D11" s="14" t="s">
        <v>22</v>
      </c>
      <c r="E11" s="14" t="s">
        <v>4</v>
      </c>
      <c r="F11" s="14" t="s">
        <v>5</v>
      </c>
      <c r="G11" s="13"/>
      <c r="H11" s="14" t="s">
        <v>4</v>
      </c>
      <c r="I11" s="14" t="s">
        <v>5</v>
      </c>
      <c r="J11" s="13"/>
      <c r="K11" s="14" t="s">
        <v>23</v>
      </c>
      <c r="L11" s="14" t="s">
        <v>4</v>
      </c>
      <c r="M11" s="14" t="s">
        <v>5</v>
      </c>
      <c r="N11" s="13"/>
      <c r="O11" s="13"/>
      <c r="P11" s="39"/>
      <c r="Q11" s="1"/>
      <c r="R11" s="1"/>
      <c r="S11" s="1"/>
      <c r="V11" s="4"/>
      <c r="W11" s="4"/>
    </row>
    <row r="12" spans="1:23" ht="11.85" customHeight="1" x14ac:dyDescent="0.2">
      <c r="A12" s="41" t="s">
        <v>24</v>
      </c>
      <c r="B12" s="42"/>
      <c r="C12" s="43" t="s">
        <v>25</v>
      </c>
      <c r="D12" s="43" t="s">
        <v>25</v>
      </c>
      <c r="E12" s="43" t="s">
        <v>9</v>
      </c>
      <c r="F12" s="43" t="s">
        <v>9</v>
      </c>
      <c r="G12" s="43" t="s">
        <v>10</v>
      </c>
      <c r="H12" s="43" t="s">
        <v>9</v>
      </c>
      <c r="I12" s="43" t="s">
        <v>9</v>
      </c>
      <c r="J12" s="43" t="s">
        <v>10</v>
      </c>
      <c r="K12" s="43" t="s">
        <v>26</v>
      </c>
      <c r="L12" s="43" t="s">
        <v>9</v>
      </c>
      <c r="M12" s="43" t="s">
        <v>9</v>
      </c>
      <c r="N12" s="44" t="s">
        <v>10</v>
      </c>
      <c r="O12" s="44" t="s">
        <v>27</v>
      </c>
      <c r="P12" s="45" t="s">
        <v>28</v>
      </c>
      <c r="Q12" s="1"/>
      <c r="R12" s="1"/>
      <c r="S12" s="1"/>
      <c r="V12" s="4"/>
      <c r="W12" s="4"/>
    </row>
    <row r="13" spans="1:23" s="46" customFormat="1" ht="27.95" customHeight="1" x14ac:dyDescent="0.15">
      <c r="A13" s="49" t="s">
        <v>29</v>
      </c>
      <c r="B13" s="50" t="s">
        <v>30</v>
      </c>
      <c r="C13" s="51">
        <v>92</v>
      </c>
      <c r="D13" s="51">
        <v>372</v>
      </c>
      <c r="E13" s="51">
        <v>2833</v>
      </c>
      <c r="F13" s="51">
        <v>2292</v>
      </c>
      <c r="G13" s="52">
        <f t="shared" ref="G13:G19" si="0">SUM(E13:F13)</f>
        <v>5125</v>
      </c>
      <c r="H13" s="51">
        <v>156320</v>
      </c>
      <c r="I13" s="51">
        <v>124000</v>
      </c>
      <c r="J13" s="52">
        <f t="shared" ref="J13:J19" si="1">SUM(H13:I13)</f>
        <v>280320</v>
      </c>
      <c r="K13" s="51">
        <v>13712</v>
      </c>
      <c r="L13" s="51">
        <v>13122</v>
      </c>
      <c r="M13" s="51">
        <v>11281</v>
      </c>
      <c r="N13" s="53">
        <f t="shared" ref="N13:N19" si="2">SUM(L13:M13)</f>
        <v>24403</v>
      </c>
      <c r="O13" s="54">
        <f t="shared" ref="O13:O19" si="3">ROUND(N13/30,1)</f>
        <v>813.4</v>
      </c>
      <c r="P13" s="54">
        <f t="shared" ref="P13:P19" si="4">ROUND(J13/480,1)</f>
        <v>584</v>
      </c>
      <c r="Q13" s="47"/>
      <c r="R13" s="47"/>
      <c r="S13" s="47"/>
      <c r="V13" s="55"/>
      <c r="W13" s="55"/>
    </row>
    <row r="14" spans="1:23" s="46" customFormat="1" ht="27.95" customHeight="1" x14ac:dyDescent="0.15">
      <c r="A14" s="49" t="s">
        <v>31</v>
      </c>
      <c r="B14" s="56" t="s">
        <v>32</v>
      </c>
      <c r="C14" s="51">
        <v>89</v>
      </c>
      <c r="D14" s="51">
        <v>189</v>
      </c>
      <c r="E14" s="51">
        <v>1010</v>
      </c>
      <c r="F14" s="51">
        <v>878</v>
      </c>
      <c r="G14" s="52">
        <f t="shared" si="0"/>
        <v>1888</v>
      </c>
      <c r="H14" s="51">
        <v>53184</v>
      </c>
      <c r="I14" s="51">
        <v>46592</v>
      </c>
      <c r="J14" s="52">
        <f t="shared" si="1"/>
        <v>99776</v>
      </c>
      <c r="K14" s="51">
        <v>99776</v>
      </c>
      <c r="L14" s="51">
        <v>0</v>
      </c>
      <c r="M14" s="51">
        <v>0</v>
      </c>
      <c r="N14" s="53">
        <f t="shared" si="2"/>
        <v>0</v>
      </c>
      <c r="O14" s="54">
        <f t="shared" si="3"/>
        <v>0</v>
      </c>
      <c r="P14" s="54">
        <f t="shared" si="4"/>
        <v>207.9</v>
      </c>
      <c r="Q14" s="47"/>
      <c r="R14" s="47"/>
      <c r="S14" s="47"/>
      <c r="V14" s="55"/>
      <c r="W14" s="55"/>
    </row>
    <row r="15" spans="1:23" s="46" customFormat="1" ht="27.95" customHeight="1" x14ac:dyDescent="0.15">
      <c r="A15" s="49" t="s">
        <v>33</v>
      </c>
      <c r="B15" s="56" t="s">
        <v>34</v>
      </c>
      <c r="C15" s="51">
        <v>47</v>
      </c>
      <c r="D15" s="51">
        <v>85</v>
      </c>
      <c r="E15" s="51">
        <v>557</v>
      </c>
      <c r="F15" s="51">
        <v>972</v>
      </c>
      <c r="G15" s="52">
        <f t="shared" si="0"/>
        <v>1529</v>
      </c>
      <c r="H15" s="51">
        <v>41456</v>
      </c>
      <c r="I15" s="51">
        <v>24749</v>
      </c>
      <c r="J15" s="52">
        <f t="shared" si="1"/>
        <v>66205</v>
      </c>
      <c r="K15" s="51">
        <v>62765</v>
      </c>
      <c r="L15" s="51">
        <v>2368</v>
      </c>
      <c r="M15" s="51">
        <v>1072</v>
      </c>
      <c r="N15" s="53">
        <f t="shared" si="2"/>
        <v>3440</v>
      </c>
      <c r="O15" s="54">
        <f t="shared" si="3"/>
        <v>114.7</v>
      </c>
      <c r="P15" s="54">
        <f t="shared" si="4"/>
        <v>137.9</v>
      </c>
      <c r="Q15" s="47"/>
      <c r="R15" s="47"/>
      <c r="S15" s="47"/>
      <c r="V15" s="55"/>
      <c r="W15" s="55"/>
    </row>
    <row r="16" spans="1:23" s="46" customFormat="1" ht="27.95" customHeight="1" x14ac:dyDescent="0.15">
      <c r="A16" s="49" t="s">
        <v>35</v>
      </c>
      <c r="B16" s="50" t="s">
        <v>36</v>
      </c>
      <c r="C16" s="51">
        <v>52</v>
      </c>
      <c r="D16" s="51">
        <v>173</v>
      </c>
      <c r="E16" s="51">
        <v>859</v>
      </c>
      <c r="F16" s="51">
        <v>1082</v>
      </c>
      <c r="G16" s="52">
        <f t="shared" si="0"/>
        <v>1941</v>
      </c>
      <c r="H16" s="51">
        <v>48744</v>
      </c>
      <c r="I16" s="51">
        <v>58979</v>
      </c>
      <c r="J16" s="52">
        <f t="shared" si="1"/>
        <v>107723</v>
      </c>
      <c r="K16" s="51">
        <v>92363</v>
      </c>
      <c r="L16" s="51">
        <v>344</v>
      </c>
      <c r="M16" s="51">
        <v>448</v>
      </c>
      <c r="N16" s="53">
        <f t="shared" si="2"/>
        <v>792</v>
      </c>
      <c r="O16" s="54">
        <f t="shared" si="3"/>
        <v>26.4</v>
      </c>
      <c r="P16" s="54">
        <f t="shared" si="4"/>
        <v>224.4</v>
      </c>
      <c r="Q16" s="47"/>
      <c r="R16" s="47"/>
      <c r="S16" s="47"/>
      <c r="V16" s="55"/>
      <c r="W16" s="55"/>
    </row>
    <row r="17" spans="1:23" s="46" customFormat="1" ht="27.95" customHeight="1" x14ac:dyDescent="0.15">
      <c r="A17" s="49" t="s">
        <v>37</v>
      </c>
      <c r="B17" s="56" t="s">
        <v>38</v>
      </c>
      <c r="C17" s="51">
        <v>5</v>
      </c>
      <c r="D17" s="51">
        <v>31</v>
      </c>
      <c r="E17" s="51">
        <v>224</v>
      </c>
      <c r="F17" s="51">
        <v>196</v>
      </c>
      <c r="G17" s="52">
        <f t="shared" si="0"/>
        <v>420</v>
      </c>
      <c r="H17" s="51">
        <v>13984</v>
      </c>
      <c r="I17" s="51">
        <v>12384</v>
      </c>
      <c r="J17" s="52">
        <f t="shared" si="1"/>
        <v>26368</v>
      </c>
      <c r="K17" s="51">
        <v>0</v>
      </c>
      <c r="L17" s="51">
        <v>874</v>
      </c>
      <c r="M17" s="51">
        <v>774</v>
      </c>
      <c r="N17" s="53">
        <f t="shared" si="2"/>
        <v>1648</v>
      </c>
      <c r="O17" s="54">
        <f t="shared" si="3"/>
        <v>54.9</v>
      </c>
      <c r="P17" s="54">
        <f t="shared" si="4"/>
        <v>54.9</v>
      </c>
      <c r="Q17" s="47"/>
      <c r="R17" s="47"/>
      <c r="S17" s="47"/>
      <c r="V17" s="55"/>
      <c r="W17" s="55"/>
    </row>
    <row r="18" spans="1:23" s="46" customFormat="1" ht="27.95" customHeight="1" x14ac:dyDescent="0.15">
      <c r="A18" s="48">
        <v>1.6</v>
      </c>
      <c r="B18" s="50" t="s">
        <v>39</v>
      </c>
      <c r="C18" s="51">
        <v>2</v>
      </c>
      <c r="D18" s="51">
        <v>13</v>
      </c>
      <c r="E18" s="51">
        <v>131</v>
      </c>
      <c r="F18" s="51">
        <v>44</v>
      </c>
      <c r="G18" s="52">
        <f t="shared" si="0"/>
        <v>175</v>
      </c>
      <c r="H18" s="51">
        <v>4464</v>
      </c>
      <c r="I18" s="51">
        <v>1344</v>
      </c>
      <c r="J18" s="52">
        <f t="shared" si="1"/>
        <v>5808</v>
      </c>
      <c r="K18" s="57"/>
      <c r="L18" s="51">
        <v>279</v>
      </c>
      <c r="M18" s="51">
        <v>84</v>
      </c>
      <c r="N18" s="53">
        <f t="shared" si="2"/>
        <v>363</v>
      </c>
      <c r="O18" s="54">
        <f t="shared" si="3"/>
        <v>12.1</v>
      </c>
      <c r="P18" s="54">
        <f t="shared" si="4"/>
        <v>12.1</v>
      </c>
      <c r="Q18" s="47"/>
      <c r="R18" s="47"/>
      <c r="S18" s="47"/>
      <c r="V18" s="55"/>
      <c r="W18" s="55"/>
    </row>
    <row r="19" spans="1:23" s="46" customFormat="1" ht="27.95" customHeight="1" x14ac:dyDescent="0.15">
      <c r="A19" s="58">
        <v>1.7</v>
      </c>
      <c r="B19" s="59" t="s">
        <v>40</v>
      </c>
      <c r="C19" s="60">
        <v>2</v>
      </c>
      <c r="D19" s="60">
        <v>8</v>
      </c>
      <c r="E19" s="60">
        <v>16</v>
      </c>
      <c r="F19" s="60">
        <v>83</v>
      </c>
      <c r="G19" s="61">
        <f t="shared" si="0"/>
        <v>99</v>
      </c>
      <c r="H19" s="60">
        <v>0</v>
      </c>
      <c r="I19" s="60">
        <v>0</v>
      </c>
      <c r="J19" s="61">
        <f t="shared" si="1"/>
        <v>0</v>
      </c>
      <c r="K19" s="62"/>
      <c r="L19" s="60">
        <v>1</v>
      </c>
      <c r="M19" s="60">
        <v>7</v>
      </c>
      <c r="N19" s="63">
        <f t="shared" si="2"/>
        <v>8</v>
      </c>
      <c r="O19" s="64">
        <f t="shared" si="3"/>
        <v>0.3</v>
      </c>
      <c r="P19" s="64">
        <f t="shared" si="4"/>
        <v>0</v>
      </c>
      <c r="Q19" s="47"/>
      <c r="R19" s="47"/>
      <c r="S19" s="47"/>
      <c r="V19" s="55"/>
      <c r="W19" s="55"/>
    </row>
    <row r="20" spans="1:23" s="46" customFormat="1" ht="27.95" customHeight="1" x14ac:dyDescent="0.15">
      <c r="A20" s="49" t="s">
        <v>41</v>
      </c>
      <c r="B20" s="65" t="s">
        <v>10</v>
      </c>
      <c r="C20" s="52">
        <f t="shared" ref="C20:P20" si="5">SUM(C13:C19)</f>
        <v>289</v>
      </c>
      <c r="D20" s="52">
        <f t="shared" si="5"/>
        <v>871</v>
      </c>
      <c r="E20" s="52">
        <f t="shared" si="5"/>
        <v>5630</v>
      </c>
      <c r="F20" s="52">
        <f t="shared" si="5"/>
        <v>5547</v>
      </c>
      <c r="G20" s="52">
        <f t="shared" si="5"/>
        <v>11177</v>
      </c>
      <c r="H20" s="52">
        <f t="shared" si="5"/>
        <v>318152</v>
      </c>
      <c r="I20" s="52">
        <f t="shared" si="5"/>
        <v>268048</v>
      </c>
      <c r="J20" s="52">
        <f t="shared" si="5"/>
        <v>586200</v>
      </c>
      <c r="K20" s="52">
        <f t="shared" si="5"/>
        <v>268616</v>
      </c>
      <c r="L20" s="52">
        <f t="shared" si="5"/>
        <v>16988</v>
      </c>
      <c r="M20" s="52">
        <f t="shared" si="5"/>
        <v>13666</v>
      </c>
      <c r="N20" s="53">
        <f t="shared" si="5"/>
        <v>30654</v>
      </c>
      <c r="O20" s="66">
        <f t="shared" si="5"/>
        <v>1021.8</v>
      </c>
      <c r="P20" s="66">
        <f t="shared" si="5"/>
        <v>1221.2</v>
      </c>
      <c r="Q20" s="47"/>
      <c r="R20" s="47"/>
      <c r="S20" s="47"/>
      <c r="V20" s="55"/>
      <c r="W20" s="55"/>
    </row>
    <row r="21" spans="1:23" ht="11.85" customHeight="1" x14ac:dyDescent="0.2">
      <c r="A21" s="67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S21" s="1"/>
    </row>
    <row r="22" spans="1:23" ht="11.85" customHeight="1" x14ac:dyDescent="0.2">
      <c r="A22" s="68"/>
      <c r="B22" s="69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</row>
    <row r="23" spans="1:23" ht="11.85" customHeight="1" x14ac:dyDescent="0.2">
      <c r="A23" s="67"/>
      <c r="B23" s="5"/>
      <c r="C23" s="71"/>
      <c r="D23" s="71"/>
      <c r="E23" s="72"/>
      <c r="F23" s="71"/>
      <c r="G23" s="71"/>
      <c r="H23" s="72"/>
      <c r="I23" s="71"/>
      <c r="J23" s="71"/>
      <c r="K23" s="71"/>
      <c r="L23" s="72"/>
      <c r="M23" s="72"/>
    </row>
    <row r="24" spans="1:23" ht="11.85" customHeight="1" x14ac:dyDescent="0.2">
      <c r="A24" s="67"/>
      <c r="B24" s="5"/>
      <c r="C24" s="71"/>
      <c r="D24" s="71"/>
      <c r="E24" s="72"/>
      <c r="F24" s="71"/>
      <c r="G24" s="71"/>
      <c r="H24" s="72"/>
      <c r="I24" s="71"/>
      <c r="J24" s="71"/>
      <c r="K24" s="71"/>
      <c r="L24" s="72"/>
      <c r="M24" s="72"/>
    </row>
    <row r="25" spans="1:23" ht="11.85" customHeight="1" x14ac:dyDescent="0.2">
      <c r="A25" s="67"/>
      <c r="B25" s="5"/>
      <c r="C25" s="71"/>
      <c r="D25" s="71"/>
      <c r="E25" s="72"/>
      <c r="F25" s="71"/>
      <c r="G25" s="71"/>
      <c r="H25" s="72"/>
      <c r="I25" s="71"/>
      <c r="J25" s="71"/>
      <c r="K25" s="71"/>
      <c r="L25" s="72"/>
      <c r="M25" s="72"/>
    </row>
    <row r="26" spans="1:23" ht="11.85" customHeight="1" x14ac:dyDescent="0.2">
      <c r="A26" s="73"/>
      <c r="B26" s="5"/>
      <c r="C26" s="71"/>
      <c r="D26" s="71"/>
      <c r="E26" s="72"/>
      <c r="F26" s="71"/>
      <c r="G26" s="71"/>
      <c r="H26" s="72"/>
      <c r="I26" s="71"/>
      <c r="J26" s="71"/>
      <c r="K26" s="71"/>
      <c r="L26" s="72"/>
      <c r="M26" s="72"/>
    </row>
    <row r="27" spans="1:23" ht="11.85" customHeight="1" x14ac:dyDescent="0.2">
      <c r="A27" s="73"/>
      <c r="B27" s="5"/>
      <c r="C27" s="71"/>
      <c r="D27" s="71"/>
      <c r="E27" s="72"/>
      <c r="F27" s="71"/>
      <c r="G27" s="71"/>
      <c r="H27" s="72"/>
      <c r="I27" s="71"/>
      <c r="J27" s="71"/>
      <c r="K27" s="71"/>
      <c r="L27" s="72"/>
      <c r="M27" s="72"/>
    </row>
    <row r="28" spans="1:23" ht="11.85" customHeight="1" x14ac:dyDescent="0.2">
      <c r="A28" s="73"/>
      <c r="B28" s="5"/>
      <c r="C28" s="71"/>
      <c r="D28" s="71"/>
      <c r="E28" s="72"/>
      <c r="F28" s="71"/>
      <c r="G28" s="71"/>
      <c r="H28" s="72"/>
      <c r="I28" s="6"/>
      <c r="J28" s="71"/>
      <c r="K28" s="71"/>
      <c r="L28" s="72"/>
      <c r="M28" s="72"/>
    </row>
    <row r="29" spans="1:23" ht="11.85" customHeight="1" x14ac:dyDescent="0.2">
      <c r="A29" s="73"/>
      <c r="B29" s="5"/>
      <c r="C29" s="71"/>
      <c r="D29" s="71"/>
      <c r="E29" s="72"/>
      <c r="F29" s="71"/>
      <c r="G29" s="71"/>
      <c r="H29" s="72"/>
      <c r="I29" s="71"/>
      <c r="J29" s="71"/>
      <c r="K29" s="71"/>
      <c r="L29" s="72"/>
      <c r="M29" s="72"/>
    </row>
    <row r="30" spans="1:23" ht="11.85" customHeight="1" x14ac:dyDescent="0.2">
      <c r="A30" s="73"/>
      <c r="B30" s="4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</row>
    <row r="31" spans="1:23" ht="11.85" customHeight="1" x14ac:dyDescent="0.2">
      <c r="A31" s="73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2"/>
    </row>
    <row r="32" spans="1:23" ht="11.85" customHeight="1" x14ac:dyDescent="0.2">
      <c r="A32" s="73"/>
      <c r="B32" s="5"/>
      <c r="C32" s="71"/>
      <c r="D32" s="71"/>
      <c r="E32" s="72"/>
      <c r="F32" s="71"/>
      <c r="G32" s="71"/>
      <c r="H32" s="72"/>
      <c r="I32" s="71"/>
      <c r="J32" s="71"/>
      <c r="K32" s="71"/>
      <c r="L32" s="72"/>
      <c r="M32" s="72"/>
    </row>
    <row r="33" spans="1:13" ht="11.85" customHeight="1" x14ac:dyDescent="0.2">
      <c r="A33" s="73"/>
      <c r="B33" s="5"/>
      <c r="C33" s="71"/>
      <c r="D33" s="71"/>
      <c r="E33" s="72"/>
      <c r="F33" s="71"/>
      <c r="G33" s="71"/>
      <c r="H33" s="72"/>
      <c r="I33" s="71"/>
      <c r="J33" s="71"/>
      <c r="K33" s="71"/>
      <c r="L33" s="72"/>
      <c r="M33" s="72"/>
    </row>
    <row r="34" spans="1:13" ht="11.85" customHeight="1" x14ac:dyDescent="0.2">
      <c r="A34" s="73"/>
      <c r="B34" s="5"/>
      <c r="C34" s="71"/>
      <c r="D34" s="71"/>
      <c r="E34" s="72"/>
      <c r="F34" s="71"/>
      <c r="G34" s="71"/>
      <c r="H34" s="72"/>
      <c r="I34" s="71"/>
      <c r="J34" s="71"/>
      <c r="K34" s="71"/>
      <c r="L34" s="72"/>
      <c r="M34" s="72"/>
    </row>
    <row r="35" spans="1:13" ht="11.85" customHeight="1" x14ac:dyDescent="0.2">
      <c r="A35" s="73"/>
      <c r="B35" s="5"/>
      <c r="C35" s="71"/>
      <c r="D35" s="71"/>
      <c r="E35" s="72"/>
      <c r="F35" s="71"/>
      <c r="G35" s="71"/>
      <c r="H35" s="72"/>
      <c r="I35" s="71"/>
      <c r="J35" s="71"/>
      <c r="K35" s="71"/>
      <c r="L35" s="72"/>
      <c r="M35" s="72"/>
    </row>
    <row r="36" spans="1:13" ht="11.85" customHeight="1" x14ac:dyDescent="0.2">
      <c r="A36" s="73"/>
      <c r="B36" s="5"/>
      <c r="C36" s="71"/>
      <c r="D36" s="71"/>
      <c r="E36" s="72"/>
      <c r="F36" s="71"/>
      <c r="G36" s="71"/>
      <c r="H36" s="72"/>
      <c r="I36" s="71"/>
      <c r="J36" s="71"/>
      <c r="K36" s="71"/>
      <c r="L36" s="72"/>
      <c r="M36" s="72"/>
    </row>
    <row r="37" spans="1:13" ht="11.85" customHeight="1" x14ac:dyDescent="0.2">
      <c r="A37" s="73"/>
      <c r="B37" s="5"/>
      <c r="C37" s="71"/>
      <c r="D37" s="71"/>
      <c r="E37" s="72"/>
      <c r="F37" s="71"/>
      <c r="G37" s="71"/>
      <c r="H37" s="72"/>
      <c r="I37" s="71"/>
      <c r="J37" s="71"/>
      <c r="K37" s="71"/>
      <c r="L37" s="72"/>
      <c r="M37" s="72"/>
    </row>
    <row r="38" spans="1:13" ht="11.85" customHeight="1" x14ac:dyDescent="0.2">
      <c r="A38" s="73"/>
      <c r="B38" s="4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</row>
    <row r="39" spans="1:13" ht="11.85" customHeight="1" x14ac:dyDescent="0.2">
      <c r="A39" s="73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2"/>
    </row>
    <row r="40" spans="1:13" ht="11.85" customHeight="1" x14ac:dyDescent="0.2">
      <c r="A40" s="73"/>
      <c r="B40" s="5"/>
      <c r="C40" s="71"/>
      <c r="D40" s="71"/>
      <c r="E40" s="72"/>
      <c r="F40" s="71"/>
      <c r="G40" s="71"/>
      <c r="H40" s="72"/>
      <c r="I40" s="71"/>
      <c r="J40" s="71"/>
      <c r="K40" s="71"/>
      <c r="L40" s="72"/>
      <c r="M40" s="72"/>
    </row>
    <row r="41" spans="1:13" ht="11.85" customHeight="1" x14ac:dyDescent="0.2">
      <c r="A41" s="73"/>
      <c r="B41" s="5"/>
      <c r="C41" s="71"/>
      <c r="D41" s="71"/>
      <c r="E41" s="72"/>
      <c r="F41" s="71"/>
      <c r="G41" s="71"/>
      <c r="H41" s="72"/>
      <c r="I41" s="71"/>
      <c r="J41" s="71"/>
      <c r="K41" s="71"/>
      <c r="L41" s="72"/>
      <c r="M41" s="72"/>
    </row>
    <row r="42" spans="1:13" ht="11.85" customHeight="1" x14ac:dyDescent="0.2">
      <c r="A42" s="73"/>
      <c r="B42" s="5"/>
      <c r="C42" s="71"/>
      <c r="D42" s="71"/>
      <c r="E42" s="72"/>
      <c r="F42" s="71"/>
      <c r="G42" s="71"/>
      <c r="H42" s="72"/>
      <c r="I42" s="71"/>
      <c r="J42" s="71"/>
      <c r="K42" s="71"/>
      <c r="L42" s="72"/>
      <c r="M42" s="72"/>
    </row>
    <row r="43" spans="1:13" ht="11.85" customHeight="1" x14ac:dyDescent="0.2">
      <c r="A43" s="73"/>
      <c r="B43" s="5"/>
      <c r="C43" s="71"/>
      <c r="D43" s="71"/>
      <c r="E43" s="72"/>
      <c r="F43" s="71"/>
      <c r="G43" s="71"/>
      <c r="H43" s="72"/>
      <c r="I43" s="71"/>
      <c r="J43" s="71"/>
      <c r="K43" s="71"/>
      <c r="L43" s="72"/>
      <c r="M43" s="72"/>
    </row>
    <row r="44" spans="1:13" ht="11.85" customHeight="1" x14ac:dyDescent="0.2">
      <c r="A44" s="73"/>
      <c r="B44" s="5"/>
      <c r="C44" s="71"/>
      <c r="D44" s="71"/>
      <c r="E44" s="72"/>
      <c r="F44" s="71"/>
      <c r="G44" s="71"/>
      <c r="H44" s="72"/>
      <c r="I44" s="71"/>
      <c r="J44" s="71"/>
      <c r="K44" s="71"/>
      <c r="L44" s="72"/>
      <c r="M44" s="72"/>
    </row>
    <row r="45" spans="1:13" ht="11.85" customHeight="1" x14ac:dyDescent="0.2">
      <c r="A45" s="73"/>
      <c r="B45" s="5"/>
      <c r="C45" s="71"/>
      <c r="D45" s="71"/>
      <c r="E45" s="72"/>
      <c r="F45" s="71"/>
      <c r="G45" s="71"/>
      <c r="H45" s="72"/>
      <c r="I45" s="71"/>
      <c r="J45" s="71"/>
      <c r="K45" s="71"/>
      <c r="L45" s="72"/>
      <c r="M45" s="72"/>
    </row>
    <row r="46" spans="1:13" ht="11.85" customHeight="1" x14ac:dyDescent="0.2">
      <c r="A46" s="73"/>
      <c r="B46" s="5"/>
      <c r="C46" s="71"/>
      <c r="D46" s="71"/>
      <c r="E46" s="72"/>
      <c r="F46" s="71"/>
      <c r="G46" s="71"/>
      <c r="H46" s="72"/>
      <c r="I46" s="71"/>
      <c r="J46" s="71"/>
      <c r="K46" s="71"/>
      <c r="L46" s="72"/>
      <c r="M46" s="72"/>
    </row>
    <row r="47" spans="1:13" ht="11.85" customHeight="1" x14ac:dyDescent="0.2">
      <c r="A47" s="73"/>
      <c r="B47" s="4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</row>
    <row r="48" spans="1:13" ht="11.85" customHeight="1" x14ac:dyDescent="0.2">
      <c r="A48" s="73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2"/>
    </row>
    <row r="49" spans="1:13" ht="11.85" customHeight="1" x14ac:dyDescent="0.2">
      <c r="A49" s="73"/>
      <c r="B49" s="5"/>
      <c r="C49" s="71"/>
      <c r="D49" s="71"/>
      <c r="E49" s="72"/>
      <c r="F49" s="71"/>
      <c r="G49" s="71"/>
      <c r="H49" s="72"/>
      <c r="I49" s="71"/>
      <c r="J49" s="71"/>
      <c r="K49" s="71"/>
      <c r="L49" s="72"/>
      <c r="M49" s="72"/>
    </row>
    <row r="50" spans="1:13" ht="11.85" customHeight="1" x14ac:dyDescent="0.2">
      <c r="A50" s="73"/>
      <c r="B50" s="5"/>
      <c r="C50" s="71"/>
      <c r="D50" s="71"/>
      <c r="E50" s="72"/>
      <c r="F50" s="71"/>
      <c r="G50" s="71"/>
      <c r="H50" s="72"/>
      <c r="I50" s="71"/>
      <c r="J50" s="71"/>
      <c r="K50" s="71"/>
      <c r="L50" s="72"/>
      <c r="M50" s="72"/>
    </row>
    <row r="51" spans="1:13" ht="11.85" customHeight="1" x14ac:dyDescent="0.2">
      <c r="A51" s="73"/>
      <c r="B51" s="5"/>
      <c r="C51" s="71"/>
      <c r="D51" s="71"/>
      <c r="E51" s="72"/>
      <c r="F51" s="71"/>
      <c r="G51" s="71"/>
      <c r="H51" s="72"/>
      <c r="I51" s="71"/>
      <c r="J51" s="71"/>
      <c r="K51" s="71"/>
      <c r="L51" s="72"/>
      <c r="M51" s="72"/>
    </row>
    <row r="52" spans="1:13" ht="11.85" customHeight="1" x14ac:dyDescent="0.2">
      <c r="A52" s="73"/>
      <c r="B52" s="5"/>
      <c r="C52" s="71"/>
      <c r="D52" s="71"/>
      <c r="E52" s="72"/>
      <c r="F52" s="71"/>
      <c r="G52" s="71"/>
      <c r="H52" s="72"/>
      <c r="I52" s="71"/>
      <c r="J52" s="71"/>
      <c r="K52" s="71"/>
      <c r="L52" s="72"/>
      <c r="M52" s="72"/>
    </row>
    <row r="53" spans="1:13" ht="11.85" customHeight="1" x14ac:dyDescent="0.2">
      <c r="A53" s="73"/>
      <c r="B53" s="5"/>
      <c r="C53" s="71"/>
      <c r="D53" s="71"/>
      <c r="E53" s="72"/>
      <c r="F53" s="71"/>
      <c r="G53" s="71"/>
      <c r="H53" s="72"/>
      <c r="I53" s="71"/>
      <c r="J53" s="71"/>
      <c r="K53" s="71"/>
      <c r="L53" s="72"/>
      <c r="M53" s="72"/>
    </row>
    <row r="54" spans="1:13" ht="11.85" customHeight="1" x14ac:dyDescent="0.2">
      <c r="A54" s="73"/>
      <c r="B54" s="5"/>
      <c r="C54" s="71"/>
      <c r="D54" s="71"/>
      <c r="E54" s="72"/>
      <c r="F54" s="71"/>
      <c r="G54" s="71"/>
      <c r="H54" s="72"/>
      <c r="I54" s="71"/>
      <c r="J54" s="71"/>
      <c r="K54" s="71"/>
      <c r="L54" s="72"/>
      <c r="M54" s="72"/>
    </row>
    <row r="55" spans="1:13" ht="11.85" customHeight="1" x14ac:dyDescent="0.2">
      <c r="A55" s="73"/>
      <c r="B55" s="4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</row>
    <row r="56" spans="1:13" ht="11.85" customHeight="1" x14ac:dyDescent="0.2">
      <c r="A56" s="73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2"/>
    </row>
    <row r="57" spans="1:13" ht="11.85" customHeight="1" x14ac:dyDescent="0.2">
      <c r="A57" s="73"/>
      <c r="B57" s="5"/>
      <c r="C57" s="71"/>
      <c r="D57" s="71"/>
      <c r="E57" s="72"/>
      <c r="F57" s="71"/>
      <c r="G57" s="71"/>
      <c r="H57" s="72"/>
      <c r="I57" s="71"/>
      <c r="J57" s="71"/>
      <c r="K57" s="71"/>
      <c r="L57" s="72"/>
      <c r="M57" s="72"/>
    </row>
    <row r="58" spans="1:13" ht="11.85" customHeight="1" x14ac:dyDescent="0.2">
      <c r="A58" s="73"/>
      <c r="B58" s="5"/>
      <c r="C58" s="71"/>
      <c r="D58" s="71"/>
      <c r="E58" s="72"/>
      <c r="F58" s="71"/>
      <c r="G58" s="71"/>
      <c r="H58" s="72"/>
      <c r="I58" s="71"/>
      <c r="J58" s="71"/>
      <c r="K58" s="71"/>
      <c r="L58" s="72"/>
      <c r="M58" s="72"/>
    </row>
    <row r="59" spans="1:13" ht="11.85" customHeight="1" x14ac:dyDescent="0.2">
      <c r="A59" s="73"/>
      <c r="B59" s="5"/>
      <c r="C59" s="71"/>
      <c r="D59" s="71"/>
      <c r="E59" s="72"/>
      <c r="F59" s="71"/>
      <c r="G59" s="71"/>
      <c r="H59" s="72"/>
      <c r="I59" s="6"/>
      <c r="J59" s="71"/>
      <c r="K59" s="71"/>
      <c r="L59" s="72"/>
      <c r="M59" s="72"/>
    </row>
    <row r="60" spans="1:13" ht="11.85" customHeight="1" x14ac:dyDescent="0.2">
      <c r="A60" s="73"/>
      <c r="B60" s="5"/>
      <c r="C60" s="71"/>
      <c r="D60" s="71"/>
      <c r="E60" s="72"/>
      <c r="F60" s="71"/>
      <c r="G60" s="71"/>
      <c r="H60" s="72"/>
      <c r="I60" s="71"/>
      <c r="J60" s="71"/>
      <c r="K60" s="71"/>
      <c r="L60" s="72"/>
      <c r="M60" s="72"/>
    </row>
    <row r="61" spans="1:13" ht="11.85" customHeight="1" x14ac:dyDescent="0.2">
      <c r="A61" s="73"/>
      <c r="B61" s="4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</row>
    <row r="62" spans="1:13" ht="11.85" customHeight="1" x14ac:dyDescent="0.2">
      <c r="A62" s="73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2"/>
    </row>
    <row r="63" spans="1:13" ht="11.85" customHeight="1" x14ac:dyDescent="0.2">
      <c r="A63" s="73"/>
      <c r="B63" s="5"/>
      <c r="C63" s="71"/>
      <c r="D63" s="71"/>
      <c r="E63" s="71"/>
      <c r="F63" s="71"/>
      <c r="G63" s="71"/>
      <c r="H63" s="71"/>
      <c r="I63" s="74"/>
      <c r="J63" s="71"/>
      <c r="K63" s="71"/>
      <c r="L63" s="72"/>
      <c r="M63" s="72"/>
    </row>
    <row r="64" spans="1:13" ht="11.85" customHeight="1" x14ac:dyDescent="0.2">
      <c r="A64" s="73"/>
      <c r="B64" s="5"/>
      <c r="C64" s="71"/>
      <c r="D64" s="71"/>
      <c r="E64" s="71"/>
      <c r="F64" s="71"/>
      <c r="G64" s="71"/>
      <c r="H64" s="71"/>
      <c r="I64" s="74"/>
      <c r="J64" s="71"/>
      <c r="K64" s="71"/>
      <c r="L64" s="72"/>
      <c r="M64" s="72"/>
    </row>
    <row r="65" spans="1:13" ht="11.85" customHeight="1" x14ac:dyDescent="0.2">
      <c r="A65" s="73"/>
      <c r="B65" s="4"/>
      <c r="C65" s="72"/>
      <c r="D65" s="72"/>
      <c r="E65" s="72"/>
      <c r="F65" s="72"/>
      <c r="G65" s="72"/>
      <c r="H65" s="72"/>
      <c r="I65" s="6"/>
      <c r="J65" s="72"/>
      <c r="K65" s="72"/>
      <c r="L65" s="72"/>
      <c r="M65" s="72"/>
    </row>
    <row r="66" spans="1:13" ht="11.85" customHeight="1" x14ac:dyDescent="0.2">
      <c r="A66" s="69"/>
      <c r="B66" s="69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</row>
    <row r="67" spans="1:13" ht="11.85" customHeight="1" x14ac:dyDescent="0.2">
      <c r="A67" s="73"/>
      <c r="B67" s="4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</row>
  </sheetData>
  <mergeCells count="8">
    <mergeCell ref="E10:G10"/>
    <mergeCell ref="L10:N10"/>
    <mergeCell ref="A4:B4"/>
    <mergeCell ref="C4:E4"/>
    <mergeCell ref="A5:B5"/>
    <mergeCell ref="C5:E5"/>
    <mergeCell ref="A6:B6"/>
    <mergeCell ref="C6:E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67"/>
  <sheetViews>
    <sheetView workbookViewId="0">
      <selection sqref="A1:P20"/>
    </sheetView>
  </sheetViews>
  <sheetFormatPr defaultColWidth="12.5" defaultRowHeight="11.25" x14ac:dyDescent="0.2"/>
  <cols>
    <col min="1" max="1" width="4.625" style="1" customWidth="1"/>
    <col min="2" max="2" width="17.375" style="1" customWidth="1"/>
    <col min="3" max="4" width="8.625" style="2" customWidth="1"/>
    <col min="5" max="7" width="9.375" style="2" customWidth="1"/>
    <col min="8" max="14" width="8.625" style="2" customWidth="1"/>
    <col min="15" max="16" width="6.75" style="2" customWidth="1"/>
    <col min="17" max="19" width="6.625" style="2" customWidth="1"/>
    <col min="20" max="16384" width="12.5" style="1"/>
  </cols>
  <sheetData>
    <row r="1" spans="1:23" ht="11.85" customHeight="1" x14ac:dyDescent="0.2">
      <c r="A1" s="3" t="s">
        <v>154</v>
      </c>
      <c r="P1" s="4"/>
    </row>
    <row r="2" spans="1:23" ht="11.85" customHeight="1" x14ac:dyDescent="0.2">
      <c r="A2" s="3" t="s">
        <v>50</v>
      </c>
      <c r="B2" s="5"/>
      <c r="P2" s="4"/>
    </row>
    <row r="3" spans="1:23" ht="11.85" customHeight="1" x14ac:dyDescent="0.2">
      <c r="S3" s="6"/>
    </row>
    <row r="4" spans="1:23" ht="11.85" customHeight="1" x14ac:dyDescent="0.2">
      <c r="A4" s="76" t="s">
        <v>2</v>
      </c>
      <c r="B4" s="76"/>
      <c r="C4" s="77" t="s">
        <v>53</v>
      </c>
      <c r="D4" s="77"/>
      <c r="E4" s="77"/>
      <c r="G4" s="7"/>
      <c r="H4" s="8"/>
      <c r="I4" s="9" t="s">
        <v>4</v>
      </c>
      <c r="J4" s="9" t="s">
        <v>5</v>
      </c>
      <c r="K4" s="10"/>
      <c r="N4" s="11"/>
      <c r="S4" s="1"/>
    </row>
    <row r="5" spans="1:23" ht="11.85" customHeight="1" x14ac:dyDescent="0.2">
      <c r="A5" s="76" t="s">
        <v>6</v>
      </c>
      <c r="B5" s="76"/>
      <c r="C5" s="78" t="s">
        <v>51</v>
      </c>
      <c r="D5" s="78"/>
      <c r="E5" s="78"/>
      <c r="G5" s="12" t="s">
        <v>8</v>
      </c>
      <c r="H5" s="13"/>
      <c r="I5" s="14" t="s">
        <v>9</v>
      </c>
      <c r="J5" s="14" t="s">
        <v>9</v>
      </c>
      <c r="K5" s="15" t="s">
        <v>10</v>
      </c>
      <c r="M5" s="11"/>
      <c r="S5" s="1"/>
    </row>
    <row r="6" spans="1:23" ht="11.85" customHeight="1" x14ac:dyDescent="0.2">
      <c r="A6" s="76" t="s">
        <v>11</v>
      </c>
      <c r="B6" s="76"/>
      <c r="C6" s="78" t="s">
        <v>52</v>
      </c>
      <c r="D6" s="78"/>
      <c r="E6" s="78"/>
      <c r="G6" s="16" t="s">
        <v>13</v>
      </c>
      <c r="H6" s="17"/>
      <c r="I6" s="18">
        <v>11139</v>
      </c>
      <c r="J6" s="18">
        <v>2543</v>
      </c>
      <c r="K6" s="19">
        <f>SUM(I6:J6)</f>
        <v>13682</v>
      </c>
      <c r="R6" s="1"/>
      <c r="S6" s="1"/>
    </row>
    <row r="7" spans="1:23" ht="11.85" customHeight="1" x14ac:dyDescent="0.2">
      <c r="A7" s="5"/>
      <c r="B7" s="20"/>
      <c r="C7" s="21"/>
      <c r="D7" s="22"/>
      <c r="E7" s="22"/>
      <c r="G7" s="23"/>
      <c r="H7" s="13"/>
      <c r="I7" s="24"/>
      <c r="J7" s="24"/>
      <c r="K7" s="25"/>
      <c r="R7" s="1"/>
      <c r="S7" s="1"/>
    </row>
    <row r="8" spans="1:23" ht="11.85" customHeight="1" x14ac:dyDescent="0.2">
      <c r="C8" s="26"/>
      <c r="D8" s="13"/>
      <c r="K8" s="27"/>
      <c r="P8" s="1"/>
      <c r="Q8" s="1"/>
      <c r="R8" s="1"/>
      <c r="S8" s="1"/>
    </row>
    <row r="9" spans="1:23" ht="11.85" customHeight="1" x14ac:dyDescent="0.2">
      <c r="A9" s="28"/>
      <c r="B9" s="29"/>
      <c r="C9" s="30"/>
      <c r="D9" s="30"/>
      <c r="E9" s="30"/>
      <c r="F9" s="30"/>
      <c r="G9" s="30"/>
      <c r="H9" s="30"/>
      <c r="I9" s="30"/>
      <c r="J9" s="30"/>
      <c r="K9" s="31" t="s">
        <v>14</v>
      </c>
      <c r="L9" s="32"/>
      <c r="M9" s="33"/>
      <c r="N9" s="33"/>
      <c r="O9" s="30"/>
      <c r="P9" s="34"/>
      <c r="Q9" s="1"/>
      <c r="R9" s="1"/>
      <c r="S9" s="1"/>
    </row>
    <row r="10" spans="1:23" ht="11.85" customHeight="1" x14ac:dyDescent="0.2">
      <c r="A10" s="35"/>
      <c r="B10" s="36"/>
      <c r="C10" s="14" t="s">
        <v>15</v>
      </c>
      <c r="D10" s="14" t="s">
        <v>15</v>
      </c>
      <c r="E10" s="75" t="s">
        <v>16</v>
      </c>
      <c r="F10" s="75"/>
      <c r="G10" s="75"/>
      <c r="H10" s="37" t="s">
        <v>17</v>
      </c>
      <c r="I10" s="38"/>
      <c r="J10" s="38"/>
      <c r="K10" s="14" t="s">
        <v>18</v>
      </c>
      <c r="L10" s="75" t="s">
        <v>19</v>
      </c>
      <c r="M10" s="75"/>
      <c r="N10" s="75"/>
      <c r="O10" s="13"/>
      <c r="P10" s="39"/>
      <c r="Q10" s="1"/>
      <c r="R10" s="1"/>
      <c r="S10" s="1"/>
    </row>
    <row r="11" spans="1:23" ht="11.85" customHeight="1" x14ac:dyDescent="0.2">
      <c r="A11" s="40" t="s">
        <v>20</v>
      </c>
      <c r="B11" s="36"/>
      <c r="C11" s="14" t="s">
        <v>21</v>
      </c>
      <c r="D11" s="14" t="s">
        <v>22</v>
      </c>
      <c r="E11" s="14" t="s">
        <v>4</v>
      </c>
      <c r="F11" s="14" t="s">
        <v>5</v>
      </c>
      <c r="G11" s="13"/>
      <c r="H11" s="14" t="s">
        <v>4</v>
      </c>
      <c r="I11" s="14" t="s">
        <v>5</v>
      </c>
      <c r="J11" s="13"/>
      <c r="K11" s="14" t="s">
        <v>23</v>
      </c>
      <c r="L11" s="14" t="s">
        <v>4</v>
      </c>
      <c r="M11" s="14" t="s">
        <v>5</v>
      </c>
      <c r="N11" s="13"/>
      <c r="O11" s="13"/>
      <c r="P11" s="39"/>
      <c r="Q11" s="1"/>
      <c r="R11" s="1"/>
      <c r="S11" s="1"/>
      <c r="V11" s="4"/>
      <c r="W11" s="4"/>
    </row>
    <row r="12" spans="1:23" ht="11.85" customHeight="1" x14ac:dyDescent="0.2">
      <c r="A12" s="41" t="s">
        <v>24</v>
      </c>
      <c r="B12" s="42"/>
      <c r="C12" s="43" t="s">
        <v>25</v>
      </c>
      <c r="D12" s="43" t="s">
        <v>25</v>
      </c>
      <c r="E12" s="43" t="s">
        <v>9</v>
      </c>
      <c r="F12" s="43" t="s">
        <v>9</v>
      </c>
      <c r="G12" s="43" t="s">
        <v>10</v>
      </c>
      <c r="H12" s="43" t="s">
        <v>9</v>
      </c>
      <c r="I12" s="43" t="s">
        <v>9</v>
      </c>
      <c r="J12" s="43" t="s">
        <v>10</v>
      </c>
      <c r="K12" s="43" t="s">
        <v>26</v>
      </c>
      <c r="L12" s="43" t="s">
        <v>9</v>
      </c>
      <c r="M12" s="43" t="s">
        <v>9</v>
      </c>
      <c r="N12" s="44" t="s">
        <v>10</v>
      </c>
      <c r="O12" s="44" t="s">
        <v>27</v>
      </c>
      <c r="P12" s="45" t="s">
        <v>28</v>
      </c>
      <c r="Q12" s="1"/>
      <c r="R12" s="1"/>
      <c r="S12" s="1"/>
      <c r="V12" s="4"/>
      <c r="W12" s="4"/>
    </row>
    <row r="13" spans="1:23" s="46" customFormat="1" ht="27.95" customHeight="1" x14ac:dyDescent="0.15">
      <c r="A13" s="49" t="s">
        <v>29</v>
      </c>
      <c r="B13" s="50" t="s">
        <v>30</v>
      </c>
      <c r="C13" s="51">
        <v>308</v>
      </c>
      <c r="D13" s="51">
        <v>1889</v>
      </c>
      <c r="E13" s="51">
        <v>28297</v>
      </c>
      <c r="F13" s="51">
        <v>5138</v>
      </c>
      <c r="G13" s="52">
        <f t="shared" ref="G13:G19" si="0">SUM(E13:F13)</f>
        <v>33435</v>
      </c>
      <c r="H13" s="51">
        <v>1542859</v>
      </c>
      <c r="I13" s="51">
        <v>275031</v>
      </c>
      <c r="J13" s="52">
        <f t="shared" ref="J13:J19" si="1">SUM(H13:I13)</f>
        <v>1817890</v>
      </c>
      <c r="K13" s="51">
        <v>294292</v>
      </c>
      <c r="L13" s="51">
        <v>90685</v>
      </c>
      <c r="M13" s="51">
        <v>16217</v>
      </c>
      <c r="N13" s="53">
        <f t="shared" ref="N13:N19" si="2">SUM(L13:M13)</f>
        <v>106902</v>
      </c>
      <c r="O13" s="54">
        <f t="shared" ref="O13:O19" si="3">ROUND(N13/30,1)</f>
        <v>3563.4</v>
      </c>
      <c r="P13" s="54">
        <f t="shared" ref="P13:P19" si="4">ROUND(J13/480,1)</f>
        <v>3787.3</v>
      </c>
      <c r="Q13" s="47"/>
      <c r="R13" s="47"/>
      <c r="S13" s="47"/>
      <c r="V13" s="55"/>
      <c r="W13" s="55"/>
    </row>
    <row r="14" spans="1:23" s="46" customFormat="1" ht="27.95" customHeight="1" x14ac:dyDescent="0.15">
      <c r="A14" s="49" t="s">
        <v>31</v>
      </c>
      <c r="B14" s="56" t="s">
        <v>32</v>
      </c>
      <c r="C14" s="51">
        <v>329</v>
      </c>
      <c r="D14" s="51">
        <v>953</v>
      </c>
      <c r="E14" s="51">
        <v>11486</v>
      </c>
      <c r="F14" s="51">
        <v>1987</v>
      </c>
      <c r="G14" s="52">
        <f t="shared" si="0"/>
        <v>13473</v>
      </c>
      <c r="H14" s="51">
        <v>483082</v>
      </c>
      <c r="I14" s="51">
        <v>86377</v>
      </c>
      <c r="J14" s="52">
        <f t="shared" si="1"/>
        <v>569459</v>
      </c>
      <c r="K14" s="51">
        <v>564099</v>
      </c>
      <c r="L14" s="51">
        <v>29242</v>
      </c>
      <c r="M14" s="51">
        <v>4924</v>
      </c>
      <c r="N14" s="53">
        <f t="shared" si="2"/>
        <v>34166</v>
      </c>
      <c r="O14" s="54">
        <f t="shared" si="3"/>
        <v>1138.9000000000001</v>
      </c>
      <c r="P14" s="54">
        <f t="shared" si="4"/>
        <v>1186.4000000000001</v>
      </c>
      <c r="Q14" s="47"/>
      <c r="R14" s="47"/>
      <c r="S14" s="47"/>
      <c r="V14" s="55"/>
      <c r="W14" s="55"/>
    </row>
    <row r="15" spans="1:23" s="46" customFormat="1" ht="27.95" customHeight="1" x14ac:dyDescent="0.15">
      <c r="A15" s="49" t="s">
        <v>33</v>
      </c>
      <c r="B15" s="56" t="s">
        <v>34</v>
      </c>
      <c r="C15" s="51">
        <v>291</v>
      </c>
      <c r="D15" s="51">
        <v>606</v>
      </c>
      <c r="E15" s="51">
        <v>3796</v>
      </c>
      <c r="F15" s="51">
        <v>1239</v>
      </c>
      <c r="G15" s="52">
        <f t="shared" si="0"/>
        <v>5035</v>
      </c>
      <c r="H15" s="51">
        <v>176314</v>
      </c>
      <c r="I15" s="51">
        <v>53663</v>
      </c>
      <c r="J15" s="52">
        <f t="shared" si="1"/>
        <v>229977</v>
      </c>
      <c r="K15" s="51">
        <v>229977</v>
      </c>
      <c r="L15" s="51">
        <v>8616</v>
      </c>
      <c r="M15" s="51">
        <v>2837</v>
      </c>
      <c r="N15" s="53">
        <f t="shared" si="2"/>
        <v>11453</v>
      </c>
      <c r="O15" s="54">
        <f t="shared" si="3"/>
        <v>381.8</v>
      </c>
      <c r="P15" s="54">
        <f t="shared" si="4"/>
        <v>479.1</v>
      </c>
      <c r="Q15" s="47"/>
      <c r="R15" s="47"/>
      <c r="S15" s="47"/>
      <c r="V15" s="55"/>
      <c r="W15" s="55"/>
    </row>
    <row r="16" spans="1:23" s="46" customFormat="1" ht="27.95" customHeight="1" x14ac:dyDescent="0.15">
      <c r="A16" s="49" t="s">
        <v>35</v>
      </c>
      <c r="B16" s="50" t="s">
        <v>36</v>
      </c>
      <c r="C16" s="51">
        <v>215</v>
      </c>
      <c r="D16" s="51">
        <v>503</v>
      </c>
      <c r="E16" s="51">
        <v>5045</v>
      </c>
      <c r="F16" s="51">
        <v>1114</v>
      </c>
      <c r="G16" s="52">
        <f t="shared" si="0"/>
        <v>6159</v>
      </c>
      <c r="H16" s="51">
        <v>274408</v>
      </c>
      <c r="I16" s="51">
        <v>60522</v>
      </c>
      <c r="J16" s="52">
        <f t="shared" si="1"/>
        <v>334930</v>
      </c>
      <c r="K16" s="51">
        <v>330487</v>
      </c>
      <c r="L16" s="51">
        <v>12140</v>
      </c>
      <c r="M16" s="51">
        <v>2714</v>
      </c>
      <c r="N16" s="53">
        <f t="shared" si="2"/>
        <v>14854</v>
      </c>
      <c r="O16" s="54">
        <f t="shared" si="3"/>
        <v>495.1</v>
      </c>
      <c r="P16" s="54">
        <f t="shared" si="4"/>
        <v>697.8</v>
      </c>
      <c r="Q16" s="47"/>
      <c r="R16" s="47"/>
      <c r="S16" s="47"/>
      <c r="V16" s="55"/>
      <c r="W16" s="55"/>
    </row>
    <row r="17" spans="1:23" s="46" customFormat="1" ht="27.95" customHeight="1" x14ac:dyDescent="0.15">
      <c r="A17" s="49" t="s">
        <v>37</v>
      </c>
      <c r="B17" s="56" t="s">
        <v>38</v>
      </c>
      <c r="C17" s="51">
        <v>12</v>
      </c>
      <c r="D17" s="51">
        <v>240</v>
      </c>
      <c r="E17" s="51">
        <v>3221</v>
      </c>
      <c r="F17" s="51">
        <v>580</v>
      </c>
      <c r="G17" s="52">
        <f t="shared" si="0"/>
        <v>3801</v>
      </c>
      <c r="H17" s="51">
        <v>133830</v>
      </c>
      <c r="I17" s="51">
        <v>24330</v>
      </c>
      <c r="J17" s="52">
        <f t="shared" si="1"/>
        <v>158160</v>
      </c>
      <c r="K17" s="51">
        <v>0</v>
      </c>
      <c r="L17" s="51">
        <v>8922</v>
      </c>
      <c r="M17" s="51">
        <v>1622</v>
      </c>
      <c r="N17" s="53">
        <f t="shared" si="2"/>
        <v>10544</v>
      </c>
      <c r="O17" s="54">
        <f t="shared" si="3"/>
        <v>351.5</v>
      </c>
      <c r="P17" s="54">
        <f t="shared" si="4"/>
        <v>329.5</v>
      </c>
      <c r="Q17" s="47"/>
      <c r="R17" s="47"/>
      <c r="S17" s="47"/>
      <c r="V17" s="55"/>
      <c r="W17" s="55"/>
    </row>
    <row r="18" spans="1:23" s="46" customFormat="1" ht="27.95" customHeight="1" x14ac:dyDescent="0.15">
      <c r="A18" s="48">
        <v>1.6</v>
      </c>
      <c r="B18" s="50" t="s">
        <v>39</v>
      </c>
      <c r="C18" s="51">
        <v>15</v>
      </c>
      <c r="D18" s="51">
        <v>68</v>
      </c>
      <c r="E18" s="51">
        <v>878</v>
      </c>
      <c r="F18" s="51">
        <v>276</v>
      </c>
      <c r="G18" s="52">
        <f t="shared" si="0"/>
        <v>1154</v>
      </c>
      <c r="H18" s="51">
        <v>16796</v>
      </c>
      <c r="I18" s="51">
        <v>5452</v>
      </c>
      <c r="J18" s="52">
        <f t="shared" si="1"/>
        <v>22248</v>
      </c>
      <c r="K18" s="57"/>
      <c r="L18" s="51">
        <v>510</v>
      </c>
      <c r="M18" s="51">
        <v>127</v>
      </c>
      <c r="N18" s="53">
        <f t="shared" si="2"/>
        <v>637</v>
      </c>
      <c r="O18" s="54">
        <f t="shared" si="3"/>
        <v>21.2</v>
      </c>
      <c r="P18" s="54">
        <f t="shared" si="4"/>
        <v>46.4</v>
      </c>
      <c r="Q18" s="47"/>
      <c r="R18" s="47"/>
      <c r="S18" s="47"/>
      <c r="V18" s="55"/>
      <c r="W18" s="55"/>
    </row>
    <row r="19" spans="1:23" s="46" customFormat="1" ht="27.95" customHeight="1" x14ac:dyDescent="0.15">
      <c r="A19" s="58">
        <v>1.7</v>
      </c>
      <c r="B19" s="59" t="s">
        <v>40</v>
      </c>
      <c r="C19" s="60">
        <v>24</v>
      </c>
      <c r="D19" s="60">
        <v>33</v>
      </c>
      <c r="E19" s="60">
        <v>306</v>
      </c>
      <c r="F19" s="60">
        <v>102</v>
      </c>
      <c r="G19" s="61">
        <f t="shared" si="0"/>
        <v>408</v>
      </c>
      <c r="H19" s="60">
        <v>7758</v>
      </c>
      <c r="I19" s="60">
        <v>2264</v>
      </c>
      <c r="J19" s="61">
        <f t="shared" si="1"/>
        <v>10022</v>
      </c>
      <c r="K19" s="62"/>
      <c r="L19" s="60">
        <v>10</v>
      </c>
      <c r="M19" s="60">
        <v>0</v>
      </c>
      <c r="N19" s="63">
        <f t="shared" si="2"/>
        <v>10</v>
      </c>
      <c r="O19" s="64">
        <f t="shared" si="3"/>
        <v>0.3</v>
      </c>
      <c r="P19" s="64">
        <f t="shared" si="4"/>
        <v>20.9</v>
      </c>
      <c r="Q19" s="47"/>
      <c r="R19" s="47"/>
      <c r="S19" s="47"/>
      <c r="V19" s="55"/>
      <c r="W19" s="55"/>
    </row>
    <row r="20" spans="1:23" s="46" customFormat="1" ht="27.95" customHeight="1" x14ac:dyDescent="0.15">
      <c r="A20" s="49" t="s">
        <v>41</v>
      </c>
      <c r="B20" s="65" t="s">
        <v>10</v>
      </c>
      <c r="C20" s="52">
        <f t="shared" ref="C20:P20" si="5">SUM(C13:C19)</f>
        <v>1194</v>
      </c>
      <c r="D20" s="52">
        <f t="shared" si="5"/>
        <v>4292</v>
      </c>
      <c r="E20" s="52">
        <f t="shared" si="5"/>
        <v>53029</v>
      </c>
      <c r="F20" s="52">
        <f t="shared" si="5"/>
        <v>10436</v>
      </c>
      <c r="G20" s="52">
        <f t="shared" si="5"/>
        <v>63465</v>
      </c>
      <c r="H20" s="52">
        <f t="shared" si="5"/>
        <v>2635047</v>
      </c>
      <c r="I20" s="52">
        <f t="shared" si="5"/>
        <v>507639</v>
      </c>
      <c r="J20" s="52">
        <f t="shared" si="5"/>
        <v>3142686</v>
      </c>
      <c r="K20" s="52">
        <f t="shared" si="5"/>
        <v>1418855</v>
      </c>
      <c r="L20" s="52">
        <f t="shared" si="5"/>
        <v>150125</v>
      </c>
      <c r="M20" s="52">
        <f t="shared" si="5"/>
        <v>28441</v>
      </c>
      <c r="N20" s="53">
        <f t="shared" si="5"/>
        <v>178566</v>
      </c>
      <c r="O20" s="66">
        <f t="shared" si="5"/>
        <v>5952.2000000000007</v>
      </c>
      <c r="P20" s="66">
        <f t="shared" si="5"/>
        <v>6547.4000000000005</v>
      </c>
      <c r="Q20" s="47"/>
      <c r="R20" s="47"/>
      <c r="S20" s="47"/>
      <c r="V20" s="55"/>
      <c r="W20" s="55"/>
    </row>
    <row r="21" spans="1:23" ht="11.85" customHeight="1" x14ac:dyDescent="0.2">
      <c r="A21" s="67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S21" s="1"/>
    </row>
    <row r="22" spans="1:23" ht="11.85" customHeight="1" x14ac:dyDescent="0.2">
      <c r="A22" s="68"/>
      <c r="B22" s="69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</row>
    <row r="23" spans="1:23" ht="11.85" customHeight="1" x14ac:dyDescent="0.2">
      <c r="A23" s="67"/>
      <c r="B23" s="5"/>
      <c r="C23" s="71"/>
      <c r="D23" s="71"/>
      <c r="E23" s="72"/>
      <c r="F23" s="71"/>
      <c r="G23" s="71"/>
      <c r="H23" s="72"/>
      <c r="I23" s="71"/>
      <c r="J23" s="71"/>
      <c r="K23" s="71"/>
      <c r="L23" s="72"/>
      <c r="M23" s="72"/>
    </row>
    <row r="24" spans="1:23" ht="11.85" customHeight="1" x14ac:dyDescent="0.2">
      <c r="A24" s="67"/>
      <c r="B24" s="5"/>
      <c r="C24" s="71"/>
      <c r="D24" s="71"/>
      <c r="E24" s="72"/>
      <c r="F24" s="71"/>
      <c r="G24" s="71"/>
      <c r="H24" s="72"/>
      <c r="I24" s="71"/>
      <c r="J24" s="71"/>
      <c r="K24" s="71"/>
      <c r="L24" s="72"/>
      <c r="M24" s="72"/>
    </row>
    <row r="25" spans="1:23" ht="11.85" customHeight="1" x14ac:dyDescent="0.2">
      <c r="A25" s="67"/>
      <c r="B25" s="5"/>
      <c r="C25" s="71"/>
      <c r="D25" s="71"/>
      <c r="E25" s="72"/>
      <c r="F25" s="71"/>
      <c r="G25" s="71"/>
      <c r="H25" s="72"/>
      <c r="I25" s="71"/>
      <c r="J25" s="71"/>
      <c r="K25" s="71"/>
      <c r="L25" s="72"/>
      <c r="M25" s="72"/>
    </row>
    <row r="26" spans="1:23" ht="11.85" customHeight="1" x14ac:dyDescent="0.2">
      <c r="A26" s="73"/>
      <c r="B26" s="5"/>
      <c r="C26" s="71"/>
      <c r="D26" s="71"/>
      <c r="E26" s="72"/>
      <c r="F26" s="71"/>
      <c r="G26" s="71"/>
      <c r="H26" s="72"/>
      <c r="I26" s="71"/>
      <c r="J26" s="71"/>
      <c r="K26" s="71"/>
      <c r="L26" s="72"/>
      <c r="M26" s="72"/>
    </row>
    <row r="27" spans="1:23" ht="11.85" customHeight="1" x14ac:dyDescent="0.2">
      <c r="A27" s="73"/>
      <c r="B27" s="5"/>
      <c r="C27" s="71"/>
      <c r="D27" s="71"/>
      <c r="E27" s="72"/>
      <c r="F27" s="71"/>
      <c r="G27" s="71"/>
      <c r="H27" s="72"/>
      <c r="I27" s="71"/>
      <c r="J27" s="71"/>
      <c r="K27" s="71"/>
      <c r="L27" s="72"/>
      <c r="M27" s="72"/>
    </row>
    <row r="28" spans="1:23" ht="11.85" customHeight="1" x14ac:dyDescent="0.2">
      <c r="A28" s="73"/>
      <c r="B28" s="5"/>
      <c r="C28" s="71"/>
      <c r="D28" s="71"/>
      <c r="E28" s="72"/>
      <c r="F28" s="71"/>
      <c r="G28" s="71"/>
      <c r="H28" s="72"/>
      <c r="I28" s="6"/>
      <c r="J28" s="71"/>
      <c r="K28" s="71"/>
      <c r="L28" s="72"/>
      <c r="M28" s="72"/>
    </row>
    <row r="29" spans="1:23" ht="11.85" customHeight="1" x14ac:dyDescent="0.2">
      <c r="A29" s="73"/>
      <c r="B29" s="5"/>
      <c r="C29" s="71"/>
      <c r="D29" s="71"/>
      <c r="E29" s="72"/>
      <c r="F29" s="71"/>
      <c r="G29" s="71"/>
      <c r="H29" s="72"/>
      <c r="I29" s="71"/>
      <c r="J29" s="71"/>
      <c r="K29" s="71"/>
      <c r="L29" s="72"/>
      <c r="M29" s="72"/>
    </row>
    <row r="30" spans="1:23" ht="11.85" customHeight="1" x14ac:dyDescent="0.2">
      <c r="A30" s="73"/>
      <c r="B30" s="4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</row>
    <row r="31" spans="1:23" ht="11.85" customHeight="1" x14ac:dyDescent="0.2">
      <c r="A31" s="73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2"/>
    </row>
    <row r="32" spans="1:23" ht="11.85" customHeight="1" x14ac:dyDescent="0.2">
      <c r="A32" s="73"/>
      <c r="B32" s="5"/>
      <c r="C32" s="71"/>
      <c r="D32" s="71"/>
      <c r="E32" s="72"/>
      <c r="F32" s="71"/>
      <c r="G32" s="71"/>
      <c r="H32" s="72"/>
      <c r="I32" s="71"/>
      <c r="J32" s="71"/>
      <c r="K32" s="71"/>
      <c r="L32" s="72"/>
      <c r="M32" s="72"/>
    </row>
    <row r="33" spans="1:13" ht="11.85" customHeight="1" x14ac:dyDescent="0.2">
      <c r="A33" s="73"/>
      <c r="B33" s="5"/>
      <c r="C33" s="71"/>
      <c r="D33" s="71"/>
      <c r="E33" s="72"/>
      <c r="F33" s="71"/>
      <c r="G33" s="71"/>
      <c r="H33" s="72"/>
      <c r="I33" s="71"/>
      <c r="J33" s="71"/>
      <c r="K33" s="71"/>
      <c r="L33" s="72"/>
      <c r="M33" s="72"/>
    </row>
    <row r="34" spans="1:13" ht="11.85" customHeight="1" x14ac:dyDescent="0.2">
      <c r="A34" s="73"/>
      <c r="B34" s="5"/>
      <c r="C34" s="71"/>
      <c r="D34" s="71"/>
      <c r="E34" s="72"/>
      <c r="F34" s="71"/>
      <c r="G34" s="71"/>
      <c r="H34" s="72"/>
      <c r="I34" s="71"/>
      <c r="J34" s="71"/>
      <c r="K34" s="71"/>
      <c r="L34" s="72"/>
      <c r="M34" s="72"/>
    </row>
    <row r="35" spans="1:13" ht="11.85" customHeight="1" x14ac:dyDescent="0.2">
      <c r="A35" s="73"/>
      <c r="B35" s="5"/>
      <c r="C35" s="71"/>
      <c r="D35" s="71"/>
      <c r="E35" s="72"/>
      <c r="F35" s="71"/>
      <c r="G35" s="71"/>
      <c r="H35" s="72"/>
      <c r="I35" s="71"/>
      <c r="J35" s="71"/>
      <c r="K35" s="71"/>
      <c r="L35" s="72"/>
      <c r="M35" s="72"/>
    </row>
    <row r="36" spans="1:13" ht="11.85" customHeight="1" x14ac:dyDescent="0.2">
      <c r="A36" s="73"/>
      <c r="B36" s="5"/>
      <c r="C36" s="71"/>
      <c r="D36" s="71"/>
      <c r="E36" s="72"/>
      <c r="F36" s="71"/>
      <c r="G36" s="71"/>
      <c r="H36" s="72"/>
      <c r="I36" s="71"/>
      <c r="J36" s="71"/>
      <c r="K36" s="71"/>
      <c r="L36" s="72"/>
      <c r="M36" s="72"/>
    </row>
    <row r="37" spans="1:13" ht="11.85" customHeight="1" x14ac:dyDescent="0.2">
      <c r="A37" s="73"/>
      <c r="B37" s="5"/>
      <c r="C37" s="71"/>
      <c r="D37" s="71"/>
      <c r="E37" s="72"/>
      <c r="F37" s="71"/>
      <c r="G37" s="71"/>
      <c r="H37" s="72"/>
      <c r="I37" s="71"/>
      <c r="J37" s="71"/>
      <c r="K37" s="71"/>
      <c r="L37" s="72"/>
      <c r="M37" s="72"/>
    </row>
    <row r="38" spans="1:13" ht="11.85" customHeight="1" x14ac:dyDescent="0.2">
      <c r="A38" s="73"/>
      <c r="B38" s="4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</row>
    <row r="39" spans="1:13" ht="11.85" customHeight="1" x14ac:dyDescent="0.2">
      <c r="A39" s="73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2"/>
    </row>
    <row r="40" spans="1:13" ht="11.85" customHeight="1" x14ac:dyDescent="0.2">
      <c r="A40" s="73"/>
      <c r="B40" s="5"/>
      <c r="C40" s="71"/>
      <c r="D40" s="71"/>
      <c r="E40" s="72"/>
      <c r="F40" s="71"/>
      <c r="G40" s="71"/>
      <c r="H40" s="72"/>
      <c r="I40" s="71"/>
      <c r="J40" s="71"/>
      <c r="K40" s="71"/>
      <c r="L40" s="72"/>
      <c r="M40" s="72"/>
    </row>
    <row r="41" spans="1:13" ht="11.85" customHeight="1" x14ac:dyDescent="0.2">
      <c r="A41" s="73"/>
      <c r="B41" s="5"/>
      <c r="C41" s="71"/>
      <c r="D41" s="71"/>
      <c r="E41" s="72"/>
      <c r="F41" s="71"/>
      <c r="G41" s="71"/>
      <c r="H41" s="72"/>
      <c r="I41" s="71"/>
      <c r="J41" s="71"/>
      <c r="K41" s="71"/>
      <c r="L41" s="72"/>
      <c r="M41" s="72"/>
    </row>
    <row r="42" spans="1:13" ht="11.85" customHeight="1" x14ac:dyDescent="0.2">
      <c r="A42" s="73"/>
      <c r="B42" s="5"/>
      <c r="C42" s="71"/>
      <c r="D42" s="71"/>
      <c r="E42" s="72"/>
      <c r="F42" s="71"/>
      <c r="G42" s="71"/>
      <c r="H42" s="72"/>
      <c r="I42" s="71"/>
      <c r="J42" s="71"/>
      <c r="K42" s="71"/>
      <c r="L42" s="72"/>
      <c r="M42" s="72"/>
    </row>
    <row r="43" spans="1:13" ht="11.85" customHeight="1" x14ac:dyDescent="0.2">
      <c r="A43" s="73"/>
      <c r="B43" s="5"/>
      <c r="C43" s="71"/>
      <c r="D43" s="71"/>
      <c r="E43" s="72"/>
      <c r="F43" s="71"/>
      <c r="G43" s="71"/>
      <c r="H43" s="72"/>
      <c r="I43" s="71"/>
      <c r="J43" s="71"/>
      <c r="K43" s="71"/>
      <c r="L43" s="72"/>
      <c r="M43" s="72"/>
    </row>
    <row r="44" spans="1:13" ht="11.85" customHeight="1" x14ac:dyDescent="0.2">
      <c r="A44" s="73"/>
      <c r="B44" s="5"/>
      <c r="C44" s="71"/>
      <c r="D44" s="71"/>
      <c r="E44" s="72"/>
      <c r="F44" s="71"/>
      <c r="G44" s="71"/>
      <c r="H44" s="72"/>
      <c r="I44" s="71"/>
      <c r="J44" s="71"/>
      <c r="K44" s="71"/>
      <c r="L44" s="72"/>
      <c r="M44" s="72"/>
    </row>
    <row r="45" spans="1:13" ht="11.85" customHeight="1" x14ac:dyDescent="0.2">
      <c r="A45" s="73"/>
      <c r="B45" s="5"/>
      <c r="C45" s="71"/>
      <c r="D45" s="71"/>
      <c r="E45" s="72"/>
      <c r="F45" s="71"/>
      <c r="G45" s="71"/>
      <c r="H45" s="72"/>
      <c r="I45" s="71"/>
      <c r="J45" s="71"/>
      <c r="K45" s="71"/>
      <c r="L45" s="72"/>
      <c r="M45" s="72"/>
    </row>
    <row r="46" spans="1:13" ht="11.85" customHeight="1" x14ac:dyDescent="0.2">
      <c r="A46" s="73"/>
      <c r="B46" s="5"/>
      <c r="C46" s="71"/>
      <c r="D46" s="71"/>
      <c r="E46" s="72"/>
      <c r="F46" s="71"/>
      <c r="G46" s="71"/>
      <c r="H46" s="72"/>
      <c r="I46" s="71"/>
      <c r="J46" s="71"/>
      <c r="K46" s="71"/>
      <c r="L46" s="72"/>
      <c r="M46" s="72"/>
    </row>
    <row r="47" spans="1:13" ht="11.85" customHeight="1" x14ac:dyDescent="0.2">
      <c r="A47" s="73"/>
      <c r="B47" s="4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</row>
    <row r="48" spans="1:13" ht="11.85" customHeight="1" x14ac:dyDescent="0.2">
      <c r="A48" s="73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2"/>
    </row>
    <row r="49" spans="1:13" ht="11.85" customHeight="1" x14ac:dyDescent="0.2">
      <c r="A49" s="73"/>
      <c r="B49" s="5"/>
      <c r="C49" s="71"/>
      <c r="D49" s="71"/>
      <c r="E49" s="72"/>
      <c r="F49" s="71"/>
      <c r="G49" s="71"/>
      <c r="H49" s="72"/>
      <c r="I49" s="71"/>
      <c r="J49" s="71"/>
      <c r="K49" s="71"/>
      <c r="L49" s="72"/>
      <c r="M49" s="72"/>
    </row>
    <row r="50" spans="1:13" ht="11.85" customHeight="1" x14ac:dyDescent="0.2">
      <c r="A50" s="73"/>
      <c r="B50" s="5"/>
      <c r="C50" s="71"/>
      <c r="D50" s="71"/>
      <c r="E50" s="72"/>
      <c r="F50" s="71"/>
      <c r="G50" s="71"/>
      <c r="H50" s="72"/>
      <c r="I50" s="71"/>
      <c r="J50" s="71"/>
      <c r="K50" s="71"/>
      <c r="L50" s="72"/>
      <c r="M50" s="72"/>
    </row>
    <row r="51" spans="1:13" ht="11.85" customHeight="1" x14ac:dyDescent="0.2">
      <c r="A51" s="73"/>
      <c r="B51" s="5"/>
      <c r="C51" s="71"/>
      <c r="D51" s="71"/>
      <c r="E51" s="72"/>
      <c r="F51" s="71"/>
      <c r="G51" s="71"/>
      <c r="H51" s="72"/>
      <c r="I51" s="71"/>
      <c r="J51" s="71"/>
      <c r="K51" s="71"/>
      <c r="L51" s="72"/>
      <c r="M51" s="72"/>
    </row>
    <row r="52" spans="1:13" ht="11.85" customHeight="1" x14ac:dyDescent="0.2">
      <c r="A52" s="73"/>
      <c r="B52" s="5"/>
      <c r="C52" s="71"/>
      <c r="D52" s="71"/>
      <c r="E52" s="72"/>
      <c r="F52" s="71"/>
      <c r="G52" s="71"/>
      <c r="H52" s="72"/>
      <c r="I52" s="71"/>
      <c r="J52" s="71"/>
      <c r="K52" s="71"/>
      <c r="L52" s="72"/>
      <c r="M52" s="72"/>
    </row>
    <row r="53" spans="1:13" ht="11.85" customHeight="1" x14ac:dyDescent="0.2">
      <c r="A53" s="73"/>
      <c r="B53" s="5"/>
      <c r="C53" s="71"/>
      <c r="D53" s="71"/>
      <c r="E53" s="72"/>
      <c r="F53" s="71"/>
      <c r="G53" s="71"/>
      <c r="H53" s="72"/>
      <c r="I53" s="71"/>
      <c r="J53" s="71"/>
      <c r="K53" s="71"/>
      <c r="L53" s="72"/>
      <c r="M53" s="72"/>
    </row>
    <row r="54" spans="1:13" ht="11.85" customHeight="1" x14ac:dyDescent="0.2">
      <c r="A54" s="73"/>
      <c r="B54" s="5"/>
      <c r="C54" s="71"/>
      <c r="D54" s="71"/>
      <c r="E54" s="72"/>
      <c r="F54" s="71"/>
      <c r="G54" s="71"/>
      <c r="H54" s="72"/>
      <c r="I54" s="71"/>
      <c r="J54" s="71"/>
      <c r="K54" s="71"/>
      <c r="L54" s="72"/>
      <c r="M54" s="72"/>
    </row>
    <row r="55" spans="1:13" ht="11.85" customHeight="1" x14ac:dyDescent="0.2">
      <c r="A55" s="73"/>
      <c r="B55" s="4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</row>
    <row r="56" spans="1:13" ht="11.85" customHeight="1" x14ac:dyDescent="0.2">
      <c r="A56" s="73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2"/>
    </row>
    <row r="57" spans="1:13" ht="11.85" customHeight="1" x14ac:dyDescent="0.2">
      <c r="A57" s="73"/>
      <c r="B57" s="5"/>
      <c r="C57" s="71"/>
      <c r="D57" s="71"/>
      <c r="E57" s="72"/>
      <c r="F57" s="71"/>
      <c r="G57" s="71"/>
      <c r="H57" s="72"/>
      <c r="I57" s="71"/>
      <c r="J57" s="71"/>
      <c r="K57" s="71"/>
      <c r="L57" s="72"/>
      <c r="M57" s="72"/>
    </row>
    <row r="58" spans="1:13" ht="11.85" customHeight="1" x14ac:dyDescent="0.2">
      <c r="A58" s="73"/>
      <c r="B58" s="5"/>
      <c r="C58" s="71"/>
      <c r="D58" s="71"/>
      <c r="E58" s="72"/>
      <c r="F58" s="71"/>
      <c r="G58" s="71"/>
      <c r="H58" s="72"/>
      <c r="I58" s="71"/>
      <c r="J58" s="71"/>
      <c r="K58" s="71"/>
      <c r="L58" s="72"/>
      <c r="M58" s="72"/>
    </row>
    <row r="59" spans="1:13" ht="11.85" customHeight="1" x14ac:dyDescent="0.2">
      <c r="A59" s="73"/>
      <c r="B59" s="5"/>
      <c r="C59" s="71"/>
      <c r="D59" s="71"/>
      <c r="E59" s="72"/>
      <c r="F59" s="71"/>
      <c r="G59" s="71"/>
      <c r="H59" s="72"/>
      <c r="I59" s="6"/>
      <c r="J59" s="71"/>
      <c r="K59" s="71"/>
      <c r="L59" s="72"/>
      <c r="M59" s="72"/>
    </row>
    <row r="60" spans="1:13" ht="11.85" customHeight="1" x14ac:dyDescent="0.2">
      <c r="A60" s="73"/>
      <c r="B60" s="5"/>
      <c r="C60" s="71"/>
      <c r="D60" s="71"/>
      <c r="E60" s="72"/>
      <c r="F60" s="71"/>
      <c r="G60" s="71"/>
      <c r="H60" s="72"/>
      <c r="I60" s="71"/>
      <c r="J60" s="71"/>
      <c r="K60" s="71"/>
      <c r="L60" s="72"/>
      <c r="M60" s="72"/>
    </row>
    <row r="61" spans="1:13" ht="11.85" customHeight="1" x14ac:dyDescent="0.2">
      <c r="A61" s="73"/>
      <c r="B61" s="4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</row>
    <row r="62" spans="1:13" ht="11.85" customHeight="1" x14ac:dyDescent="0.2">
      <c r="A62" s="73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2"/>
    </row>
    <row r="63" spans="1:13" ht="11.85" customHeight="1" x14ac:dyDescent="0.2">
      <c r="A63" s="73"/>
      <c r="B63" s="5"/>
      <c r="C63" s="71"/>
      <c r="D63" s="71"/>
      <c r="E63" s="71"/>
      <c r="F63" s="71"/>
      <c r="G63" s="71"/>
      <c r="H63" s="71"/>
      <c r="I63" s="74"/>
      <c r="J63" s="71"/>
      <c r="K63" s="71"/>
      <c r="L63" s="72"/>
      <c r="M63" s="72"/>
    </row>
    <row r="64" spans="1:13" ht="11.85" customHeight="1" x14ac:dyDescent="0.2">
      <c r="A64" s="73"/>
      <c r="B64" s="5"/>
      <c r="C64" s="71"/>
      <c r="D64" s="71"/>
      <c r="E64" s="71"/>
      <c r="F64" s="71"/>
      <c r="G64" s="71"/>
      <c r="H64" s="71"/>
      <c r="I64" s="74"/>
      <c r="J64" s="71"/>
      <c r="K64" s="71"/>
      <c r="L64" s="72"/>
      <c r="M64" s="72"/>
    </row>
    <row r="65" spans="1:13" ht="11.85" customHeight="1" x14ac:dyDescent="0.2">
      <c r="A65" s="73"/>
      <c r="B65" s="4"/>
      <c r="C65" s="72"/>
      <c r="D65" s="72"/>
      <c r="E65" s="72"/>
      <c r="F65" s="72"/>
      <c r="G65" s="72"/>
      <c r="H65" s="72"/>
      <c r="I65" s="6"/>
      <c r="J65" s="72"/>
      <c r="K65" s="72"/>
      <c r="L65" s="72"/>
      <c r="M65" s="72"/>
    </row>
    <row r="66" spans="1:13" ht="11.85" customHeight="1" x14ac:dyDescent="0.2">
      <c r="A66" s="69"/>
      <c r="B66" s="69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</row>
    <row r="67" spans="1:13" ht="11.85" customHeight="1" x14ac:dyDescent="0.2">
      <c r="A67" s="73"/>
      <c r="B67" s="4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</row>
  </sheetData>
  <mergeCells count="8">
    <mergeCell ref="E10:G10"/>
    <mergeCell ref="L10:N10"/>
    <mergeCell ref="A4:B4"/>
    <mergeCell ref="C4:E4"/>
    <mergeCell ref="A5:B5"/>
    <mergeCell ref="C5:E5"/>
    <mergeCell ref="A6:B6"/>
    <mergeCell ref="C6:E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67"/>
  <sheetViews>
    <sheetView workbookViewId="0">
      <selection activeCell="P20" sqref="A1:P20"/>
    </sheetView>
  </sheetViews>
  <sheetFormatPr defaultColWidth="12.5" defaultRowHeight="11.25" x14ac:dyDescent="0.2"/>
  <cols>
    <col min="1" max="1" width="4.625" style="1" customWidth="1"/>
    <col min="2" max="2" width="17.375" style="1" customWidth="1"/>
    <col min="3" max="4" width="8.625" style="2" customWidth="1"/>
    <col min="5" max="7" width="9.375" style="2" customWidth="1"/>
    <col min="8" max="14" width="8.625" style="2" customWidth="1"/>
    <col min="15" max="16" width="6.75" style="2" customWidth="1"/>
    <col min="17" max="19" width="6.625" style="2" customWidth="1"/>
    <col min="20" max="16384" width="12.5" style="1"/>
  </cols>
  <sheetData>
    <row r="1" spans="1:23" ht="11.85" customHeight="1" x14ac:dyDescent="0.2">
      <c r="A1" s="3" t="s">
        <v>154</v>
      </c>
      <c r="P1" s="4"/>
    </row>
    <row r="2" spans="1:23" ht="11.85" customHeight="1" x14ac:dyDescent="0.2">
      <c r="A2" s="3" t="s">
        <v>54</v>
      </c>
      <c r="B2" s="5"/>
      <c r="P2" s="4"/>
    </row>
    <row r="3" spans="1:23" ht="11.85" customHeight="1" x14ac:dyDescent="0.2">
      <c r="S3" s="6"/>
    </row>
    <row r="4" spans="1:23" ht="11.85" customHeight="1" x14ac:dyDescent="0.2">
      <c r="A4" s="76" t="s">
        <v>2</v>
      </c>
      <c r="B4" s="76"/>
      <c r="C4" s="77" t="s">
        <v>55</v>
      </c>
      <c r="D4" s="77"/>
      <c r="E4" s="77"/>
      <c r="G4" s="7"/>
      <c r="H4" s="8"/>
      <c r="I4" s="9" t="s">
        <v>4</v>
      </c>
      <c r="J4" s="9" t="s">
        <v>5</v>
      </c>
      <c r="K4" s="10"/>
      <c r="N4" s="11"/>
      <c r="S4" s="1"/>
    </row>
    <row r="5" spans="1:23" ht="11.85" customHeight="1" x14ac:dyDescent="0.2">
      <c r="A5" s="76" t="s">
        <v>6</v>
      </c>
      <c r="B5" s="76"/>
      <c r="C5" s="78" t="s">
        <v>56</v>
      </c>
      <c r="D5" s="78"/>
      <c r="E5" s="78"/>
      <c r="G5" s="12" t="s">
        <v>8</v>
      </c>
      <c r="H5" s="13"/>
      <c r="I5" s="14" t="s">
        <v>9</v>
      </c>
      <c r="J5" s="14" t="s">
        <v>9</v>
      </c>
      <c r="K5" s="15" t="s">
        <v>10</v>
      </c>
      <c r="M5" s="11"/>
      <c r="S5" s="1"/>
    </row>
    <row r="6" spans="1:23" ht="11.85" customHeight="1" x14ac:dyDescent="0.2">
      <c r="A6" s="76" t="s">
        <v>11</v>
      </c>
      <c r="B6" s="76"/>
      <c r="C6" s="78" t="s">
        <v>57</v>
      </c>
      <c r="D6" s="78"/>
      <c r="E6" s="78"/>
      <c r="G6" s="16" t="s">
        <v>13</v>
      </c>
      <c r="H6" s="17"/>
      <c r="I6" s="18">
        <v>1316</v>
      </c>
      <c r="J6" s="18">
        <v>209</v>
      </c>
      <c r="K6" s="19">
        <f>SUM(I6:J6)</f>
        <v>1525</v>
      </c>
      <c r="R6" s="1"/>
      <c r="S6" s="1"/>
    </row>
    <row r="7" spans="1:23" ht="11.85" customHeight="1" x14ac:dyDescent="0.2">
      <c r="A7" s="5"/>
      <c r="B7" s="20"/>
      <c r="C7" s="21"/>
      <c r="D7" s="22"/>
      <c r="E7" s="22"/>
      <c r="G7" s="23"/>
      <c r="H7" s="13"/>
      <c r="I7" s="24"/>
      <c r="J7" s="24"/>
      <c r="K7" s="25"/>
      <c r="R7" s="1"/>
      <c r="S7" s="1"/>
    </row>
    <row r="8" spans="1:23" ht="11.85" customHeight="1" x14ac:dyDescent="0.2">
      <c r="C8" s="26"/>
      <c r="D8" s="13"/>
      <c r="K8" s="27"/>
      <c r="P8" s="1"/>
      <c r="Q8" s="1"/>
      <c r="R8" s="1"/>
      <c r="S8" s="1"/>
    </row>
    <row r="9" spans="1:23" ht="11.85" customHeight="1" x14ac:dyDescent="0.2">
      <c r="A9" s="28"/>
      <c r="B9" s="29"/>
      <c r="C9" s="30"/>
      <c r="D9" s="30"/>
      <c r="E9" s="30"/>
      <c r="F9" s="30"/>
      <c r="G9" s="30"/>
      <c r="H9" s="30"/>
      <c r="I9" s="30"/>
      <c r="J9" s="30"/>
      <c r="K9" s="31" t="s">
        <v>14</v>
      </c>
      <c r="L9" s="32"/>
      <c r="M9" s="33"/>
      <c r="N9" s="33"/>
      <c r="O9" s="30"/>
      <c r="P9" s="34"/>
      <c r="Q9" s="1"/>
      <c r="R9" s="1"/>
      <c r="S9" s="1"/>
    </row>
    <row r="10" spans="1:23" ht="11.85" customHeight="1" x14ac:dyDescent="0.2">
      <c r="A10" s="35"/>
      <c r="B10" s="36"/>
      <c r="C10" s="14" t="s">
        <v>15</v>
      </c>
      <c r="D10" s="14" t="s">
        <v>15</v>
      </c>
      <c r="E10" s="75" t="s">
        <v>16</v>
      </c>
      <c r="F10" s="75"/>
      <c r="G10" s="75"/>
      <c r="H10" s="37" t="s">
        <v>17</v>
      </c>
      <c r="I10" s="38"/>
      <c r="J10" s="38"/>
      <c r="K10" s="14" t="s">
        <v>18</v>
      </c>
      <c r="L10" s="75" t="s">
        <v>19</v>
      </c>
      <c r="M10" s="75"/>
      <c r="N10" s="75"/>
      <c r="O10" s="13"/>
      <c r="P10" s="39"/>
      <c r="Q10" s="1"/>
      <c r="R10" s="1"/>
      <c r="S10" s="1"/>
    </row>
    <row r="11" spans="1:23" ht="11.85" customHeight="1" x14ac:dyDescent="0.2">
      <c r="A11" s="40" t="s">
        <v>20</v>
      </c>
      <c r="B11" s="36"/>
      <c r="C11" s="14" t="s">
        <v>21</v>
      </c>
      <c r="D11" s="14" t="s">
        <v>22</v>
      </c>
      <c r="E11" s="14" t="s">
        <v>4</v>
      </c>
      <c r="F11" s="14" t="s">
        <v>5</v>
      </c>
      <c r="G11" s="13"/>
      <c r="H11" s="14" t="s">
        <v>4</v>
      </c>
      <c r="I11" s="14" t="s">
        <v>5</v>
      </c>
      <c r="J11" s="13"/>
      <c r="K11" s="14" t="s">
        <v>23</v>
      </c>
      <c r="L11" s="14" t="s">
        <v>4</v>
      </c>
      <c r="M11" s="14" t="s">
        <v>5</v>
      </c>
      <c r="N11" s="13"/>
      <c r="O11" s="13"/>
      <c r="P11" s="39"/>
      <c r="Q11" s="1"/>
      <c r="R11" s="1"/>
      <c r="S11" s="1"/>
      <c r="V11" s="4"/>
      <c r="W11" s="4"/>
    </row>
    <row r="12" spans="1:23" ht="11.85" customHeight="1" x14ac:dyDescent="0.2">
      <c r="A12" s="41" t="s">
        <v>24</v>
      </c>
      <c r="B12" s="42"/>
      <c r="C12" s="43" t="s">
        <v>25</v>
      </c>
      <c r="D12" s="43" t="s">
        <v>25</v>
      </c>
      <c r="E12" s="43" t="s">
        <v>9</v>
      </c>
      <c r="F12" s="43" t="s">
        <v>9</v>
      </c>
      <c r="G12" s="43" t="s">
        <v>10</v>
      </c>
      <c r="H12" s="43" t="s">
        <v>9</v>
      </c>
      <c r="I12" s="43" t="s">
        <v>9</v>
      </c>
      <c r="J12" s="43" t="s">
        <v>10</v>
      </c>
      <c r="K12" s="43" t="s">
        <v>26</v>
      </c>
      <c r="L12" s="43" t="s">
        <v>9</v>
      </c>
      <c r="M12" s="43" t="s">
        <v>9</v>
      </c>
      <c r="N12" s="44" t="s">
        <v>10</v>
      </c>
      <c r="O12" s="44" t="s">
        <v>27</v>
      </c>
      <c r="P12" s="45" t="s">
        <v>28</v>
      </c>
      <c r="Q12" s="1"/>
      <c r="R12" s="1"/>
      <c r="S12" s="1"/>
      <c r="V12" s="4"/>
      <c r="W12" s="4"/>
    </row>
    <row r="13" spans="1:23" s="46" customFormat="1" ht="27.95" customHeight="1" x14ac:dyDescent="0.15">
      <c r="A13" s="49" t="s">
        <v>29</v>
      </c>
      <c r="B13" s="50" t="s">
        <v>30</v>
      </c>
      <c r="C13" s="51">
        <v>50</v>
      </c>
      <c r="D13" s="51">
        <v>124</v>
      </c>
      <c r="E13" s="51">
        <v>2219</v>
      </c>
      <c r="F13" s="51">
        <v>374</v>
      </c>
      <c r="G13" s="52">
        <f t="shared" ref="G13:G19" si="0">SUM(E13:F13)</f>
        <v>2593</v>
      </c>
      <c r="H13" s="51">
        <v>187683</v>
      </c>
      <c r="I13" s="51">
        <v>27258</v>
      </c>
      <c r="J13" s="52">
        <f t="shared" ref="J13:J19" si="1">SUM(H13:I13)</f>
        <v>214941</v>
      </c>
      <c r="K13" s="51">
        <v>9509</v>
      </c>
      <c r="L13" s="51">
        <v>10743</v>
      </c>
      <c r="M13" s="51">
        <v>1601</v>
      </c>
      <c r="N13" s="53">
        <f t="shared" ref="N13:N19" si="2">SUM(L13:M13)</f>
        <v>12344</v>
      </c>
      <c r="O13" s="54">
        <f t="shared" ref="O13:O19" si="3">ROUND(N13/30,1)</f>
        <v>411.5</v>
      </c>
      <c r="P13" s="54">
        <f t="shared" ref="P13:P19" si="4">ROUND(J13/480,1)</f>
        <v>447.8</v>
      </c>
      <c r="Q13" s="47"/>
      <c r="R13" s="47"/>
      <c r="S13" s="47"/>
      <c r="V13" s="55"/>
      <c r="W13" s="55"/>
    </row>
    <row r="14" spans="1:23" s="46" customFormat="1" ht="27.95" customHeight="1" x14ac:dyDescent="0.15">
      <c r="A14" s="49" t="s">
        <v>31</v>
      </c>
      <c r="B14" s="56" t="s">
        <v>32</v>
      </c>
      <c r="C14" s="51">
        <v>116</v>
      </c>
      <c r="D14" s="51">
        <v>201</v>
      </c>
      <c r="E14" s="51">
        <v>2204</v>
      </c>
      <c r="F14" s="51">
        <v>231</v>
      </c>
      <c r="G14" s="52">
        <f t="shared" si="0"/>
        <v>2435</v>
      </c>
      <c r="H14" s="51">
        <v>28363</v>
      </c>
      <c r="I14" s="51">
        <v>2194</v>
      </c>
      <c r="J14" s="52">
        <f t="shared" si="1"/>
        <v>30557</v>
      </c>
      <c r="K14" s="51">
        <v>1848</v>
      </c>
      <c r="L14" s="51">
        <v>1697</v>
      </c>
      <c r="M14" s="51">
        <v>131</v>
      </c>
      <c r="N14" s="53">
        <f t="shared" si="2"/>
        <v>1828</v>
      </c>
      <c r="O14" s="54">
        <f t="shared" si="3"/>
        <v>60.9</v>
      </c>
      <c r="P14" s="54">
        <f t="shared" si="4"/>
        <v>63.7</v>
      </c>
      <c r="Q14" s="47"/>
      <c r="R14" s="47"/>
      <c r="S14" s="47"/>
      <c r="V14" s="55"/>
      <c r="W14" s="55"/>
    </row>
    <row r="15" spans="1:23" s="46" customFormat="1" ht="27.95" customHeight="1" x14ac:dyDescent="0.15">
      <c r="A15" s="49" t="s">
        <v>33</v>
      </c>
      <c r="B15" s="56" t="s">
        <v>34</v>
      </c>
      <c r="C15" s="51">
        <v>30</v>
      </c>
      <c r="D15" s="51">
        <v>45</v>
      </c>
      <c r="E15" s="51">
        <v>138</v>
      </c>
      <c r="F15" s="51">
        <v>23</v>
      </c>
      <c r="G15" s="52">
        <f t="shared" si="0"/>
        <v>161</v>
      </c>
      <c r="H15" s="51">
        <v>39672</v>
      </c>
      <c r="I15" s="51">
        <v>4518</v>
      </c>
      <c r="J15" s="52">
        <f t="shared" si="1"/>
        <v>44190</v>
      </c>
      <c r="K15" s="51">
        <v>1919</v>
      </c>
      <c r="L15" s="51">
        <v>2065</v>
      </c>
      <c r="M15" s="51">
        <v>219</v>
      </c>
      <c r="N15" s="53">
        <f t="shared" si="2"/>
        <v>2284</v>
      </c>
      <c r="O15" s="54">
        <f t="shared" si="3"/>
        <v>76.099999999999994</v>
      </c>
      <c r="P15" s="54">
        <f t="shared" si="4"/>
        <v>92.1</v>
      </c>
      <c r="Q15" s="47"/>
      <c r="R15" s="47"/>
      <c r="S15" s="47"/>
      <c r="V15" s="55"/>
      <c r="W15" s="55"/>
    </row>
    <row r="16" spans="1:23" s="46" customFormat="1" ht="27.95" customHeight="1" x14ac:dyDescent="0.15">
      <c r="A16" s="49" t="s">
        <v>35</v>
      </c>
      <c r="B16" s="50" t="s">
        <v>36</v>
      </c>
      <c r="C16" s="51">
        <v>16</v>
      </c>
      <c r="D16" s="51">
        <v>16</v>
      </c>
      <c r="E16" s="51">
        <v>289</v>
      </c>
      <c r="F16" s="51">
        <v>87</v>
      </c>
      <c r="G16" s="52">
        <f t="shared" si="0"/>
        <v>376</v>
      </c>
      <c r="H16" s="51">
        <v>59393</v>
      </c>
      <c r="I16" s="51">
        <v>14751</v>
      </c>
      <c r="J16" s="52">
        <f t="shared" si="1"/>
        <v>74144</v>
      </c>
      <c r="K16" s="51">
        <v>891</v>
      </c>
      <c r="L16" s="51">
        <v>2327</v>
      </c>
      <c r="M16" s="51">
        <v>526</v>
      </c>
      <c r="N16" s="53">
        <f t="shared" si="2"/>
        <v>2853</v>
      </c>
      <c r="O16" s="54">
        <f t="shared" si="3"/>
        <v>95.1</v>
      </c>
      <c r="P16" s="54">
        <f t="shared" si="4"/>
        <v>154.5</v>
      </c>
      <c r="Q16" s="47"/>
      <c r="R16" s="47"/>
      <c r="S16" s="47"/>
      <c r="V16" s="55"/>
      <c r="W16" s="55"/>
    </row>
    <row r="17" spans="1:23" s="46" customFormat="1" ht="27.95" customHeight="1" x14ac:dyDescent="0.15">
      <c r="A17" s="49" t="s">
        <v>37</v>
      </c>
      <c r="B17" s="56" t="s">
        <v>38</v>
      </c>
      <c r="C17" s="51">
        <v>6</v>
      </c>
      <c r="D17" s="51">
        <v>22</v>
      </c>
      <c r="E17" s="51">
        <v>279</v>
      </c>
      <c r="F17" s="51">
        <v>36</v>
      </c>
      <c r="G17" s="52">
        <f t="shared" si="0"/>
        <v>315</v>
      </c>
      <c r="H17" s="51">
        <v>14900</v>
      </c>
      <c r="I17" s="51">
        <v>2013</v>
      </c>
      <c r="J17" s="52">
        <f t="shared" si="1"/>
        <v>16913</v>
      </c>
      <c r="K17" s="51">
        <v>104</v>
      </c>
      <c r="L17" s="51">
        <v>903</v>
      </c>
      <c r="M17" s="51">
        <v>122</v>
      </c>
      <c r="N17" s="53">
        <f t="shared" si="2"/>
        <v>1025</v>
      </c>
      <c r="O17" s="54">
        <f t="shared" si="3"/>
        <v>34.200000000000003</v>
      </c>
      <c r="P17" s="54">
        <f t="shared" si="4"/>
        <v>35.200000000000003</v>
      </c>
      <c r="Q17" s="47"/>
      <c r="R17" s="47"/>
      <c r="S17" s="47"/>
      <c r="V17" s="55"/>
      <c r="W17" s="55"/>
    </row>
    <row r="18" spans="1:23" s="46" customFormat="1" ht="27.95" customHeight="1" x14ac:dyDescent="0.15">
      <c r="A18" s="48">
        <v>1.6</v>
      </c>
      <c r="B18" s="50" t="s">
        <v>39</v>
      </c>
      <c r="C18" s="51">
        <v>0</v>
      </c>
      <c r="D18" s="51">
        <v>0</v>
      </c>
      <c r="E18" s="51">
        <v>0</v>
      </c>
      <c r="F18" s="51">
        <v>0</v>
      </c>
      <c r="G18" s="52">
        <f t="shared" si="0"/>
        <v>0</v>
      </c>
      <c r="H18" s="51">
        <v>0</v>
      </c>
      <c r="I18" s="51">
        <v>0</v>
      </c>
      <c r="J18" s="52">
        <f t="shared" si="1"/>
        <v>0</v>
      </c>
      <c r="K18" s="57"/>
      <c r="L18" s="51">
        <v>0</v>
      </c>
      <c r="M18" s="51">
        <v>0</v>
      </c>
      <c r="N18" s="53">
        <f t="shared" si="2"/>
        <v>0</v>
      </c>
      <c r="O18" s="54">
        <f t="shared" si="3"/>
        <v>0</v>
      </c>
      <c r="P18" s="54">
        <f t="shared" si="4"/>
        <v>0</v>
      </c>
      <c r="Q18" s="47"/>
      <c r="R18" s="47"/>
      <c r="S18" s="47"/>
      <c r="V18" s="55"/>
      <c r="W18" s="55"/>
    </row>
    <row r="19" spans="1:23" s="46" customFormat="1" ht="27.95" customHeight="1" x14ac:dyDescent="0.15">
      <c r="A19" s="58">
        <v>1.7</v>
      </c>
      <c r="B19" s="59" t="s">
        <v>40</v>
      </c>
      <c r="C19" s="60">
        <v>0</v>
      </c>
      <c r="D19" s="60">
        <v>0</v>
      </c>
      <c r="E19" s="60">
        <v>0</v>
      </c>
      <c r="F19" s="60">
        <v>0</v>
      </c>
      <c r="G19" s="61">
        <f t="shared" si="0"/>
        <v>0</v>
      </c>
      <c r="H19" s="60">
        <v>0</v>
      </c>
      <c r="I19" s="60">
        <v>0</v>
      </c>
      <c r="J19" s="61">
        <f t="shared" si="1"/>
        <v>0</v>
      </c>
      <c r="K19" s="62"/>
      <c r="L19" s="60">
        <v>0</v>
      </c>
      <c r="M19" s="60">
        <v>0</v>
      </c>
      <c r="N19" s="63">
        <f t="shared" si="2"/>
        <v>0</v>
      </c>
      <c r="O19" s="64">
        <f t="shared" si="3"/>
        <v>0</v>
      </c>
      <c r="P19" s="64">
        <f t="shared" si="4"/>
        <v>0</v>
      </c>
      <c r="Q19" s="47"/>
      <c r="R19" s="47"/>
      <c r="S19" s="47"/>
      <c r="V19" s="55"/>
      <c r="W19" s="55"/>
    </row>
    <row r="20" spans="1:23" s="46" customFormat="1" ht="27.95" customHeight="1" x14ac:dyDescent="0.15">
      <c r="A20" s="49" t="s">
        <v>41</v>
      </c>
      <c r="B20" s="65" t="s">
        <v>10</v>
      </c>
      <c r="C20" s="52">
        <f t="shared" ref="C20:P20" si="5">SUM(C13:C19)</f>
        <v>218</v>
      </c>
      <c r="D20" s="52">
        <f t="shared" si="5"/>
        <v>408</v>
      </c>
      <c r="E20" s="52">
        <f t="shared" si="5"/>
        <v>5129</v>
      </c>
      <c r="F20" s="52">
        <f t="shared" si="5"/>
        <v>751</v>
      </c>
      <c r="G20" s="52">
        <f t="shared" si="5"/>
        <v>5880</v>
      </c>
      <c r="H20" s="52">
        <f t="shared" si="5"/>
        <v>330011</v>
      </c>
      <c r="I20" s="52">
        <f t="shared" si="5"/>
        <v>50734</v>
      </c>
      <c r="J20" s="52">
        <f t="shared" si="5"/>
        <v>380745</v>
      </c>
      <c r="K20" s="52">
        <f t="shared" si="5"/>
        <v>14271</v>
      </c>
      <c r="L20" s="52">
        <f t="shared" si="5"/>
        <v>17735</v>
      </c>
      <c r="M20" s="52">
        <f t="shared" si="5"/>
        <v>2599</v>
      </c>
      <c r="N20" s="53">
        <f t="shared" si="5"/>
        <v>20334</v>
      </c>
      <c r="O20" s="66">
        <f t="shared" si="5"/>
        <v>677.80000000000007</v>
      </c>
      <c r="P20" s="66">
        <f t="shared" si="5"/>
        <v>793.30000000000007</v>
      </c>
      <c r="Q20" s="47"/>
      <c r="R20" s="47"/>
      <c r="S20" s="47"/>
      <c r="V20" s="55"/>
      <c r="W20" s="55"/>
    </row>
    <row r="21" spans="1:23" ht="11.85" customHeight="1" x14ac:dyDescent="0.2">
      <c r="A21" s="67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S21" s="1"/>
    </row>
    <row r="22" spans="1:23" ht="11.85" customHeight="1" x14ac:dyDescent="0.2">
      <c r="A22" s="68"/>
      <c r="B22" s="69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</row>
    <row r="23" spans="1:23" ht="11.85" customHeight="1" x14ac:dyDescent="0.2">
      <c r="A23" s="67"/>
      <c r="B23" s="5"/>
      <c r="C23" s="71"/>
      <c r="D23" s="71"/>
      <c r="E23" s="72"/>
      <c r="F23" s="71"/>
      <c r="G23" s="71"/>
      <c r="H23" s="72"/>
      <c r="I23" s="71"/>
      <c r="J23" s="71"/>
      <c r="K23" s="71"/>
      <c r="L23" s="72"/>
      <c r="M23" s="72"/>
    </row>
    <row r="24" spans="1:23" ht="11.85" customHeight="1" x14ac:dyDescent="0.2">
      <c r="A24" s="67"/>
      <c r="B24" s="5"/>
      <c r="C24" s="71"/>
      <c r="D24" s="71"/>
      <c r="E24" s="72"/>
      <c r="F24" s="71"/>
      <c r="G24" s="71"/>
      <c r="H24" s="72"/>
      <c r="I24" s="71"/>
      <c r="J24" s="71"/>
      <c r="K24" s="71"/>
      <c r="L24" s="72"/>
      <c r="M24" s="72"/>
    </row>
    <row r="25" spans="1:23" ht="11.85" customHeight="1" x14ac:dyDescent="0.2">
      <c r="A25" s="67"/>
      <c r="B25" s="5"/>
      <c r="C25" s="71"/>
      <c r="D25" s="71"/>
      <c r="E25" s="72"/>
      <c r="F25" s="71"/>
      <c r="G25" s="71"/>
      <c r="H25" s="72"/>
      <c r="I25" s="71"/>
      <c r="J25" s="71"/>
      <c r="K25" s="71"/>
      <c r="L25" s="72"/>
      <c r="M25" s="72"/>
    </row>
    <row r="26" spans="1:23" ht="11.85" customHeight="1" x14ac:dyDescent="0.2">
      <c r="A26" s="73"/>
      <c r="B26" s="5"/>
      <c r="C26" s="71"/>
      <c r="D26" s="71"/>
      <c r="E26" s="72"/>
      <c r="F26" s="71"/>
      <c r="G26" s="71"/>
      <c r="H26" s="72"/>
      <c r="I26" s="71"/>
      <c r="J26" s="71"/>
      <c r="K26" s="71"/>
      <c r="L26" s="72"/>
      <c r="M26" s="72"/>
    </row>
    <row r="27" spans="1:23" ht="11.85" customHeight="1" x14ac:dyDescent="0.2">
      <c r="A27" s="73"/>
      <c r="B27" s="5"/>
      <c r="C27" s="71"/>
      <c r="D27" s="71"/>
      <c r="E27" s="72"/>
      <c r="F27" s="71"/>
      <c r="G27" s="71"/>
      <c r="H27" s="72"/>
      <c r="I27" s="71"/>
      <c r="J27" s="71"/>
      <c r="K27" s="71"/>
      <c r="L27" s="72"/>
      <c r="M27" s="72"/>
    </row>
    <row r="28" spans="1:23" ht="11.85" customHeight="1" x14ac:dyDescent="0.2">
      <c r="A28" s="73"/>
      <c r="B28" s="5"/>
      <c r="C28" s="71"/>
      <c r="D28" s="71"/>
      <c r="E28" s="72"/>
      <c r="F28" s="71"/>
      <c r="G28" s="71"/>
      <c r="H28" s="72"/>
      <c r="I28" s="6"/>
      <c r="J28" s="71"/>
      <c r="K28" s="71"/>
      <c r="L28" s="72"/>
      <c r="M28" s="72"/>
    </row>
    <row r="29" spans="1:23" ht="11.85" customHeight="1" x14ac:dyDescent="0.2">
      <c r="A29" s="73"/>
      <c r="B29" s="5"/>
      <c r="C29" s="71"/>
      <c r="D29" s="71"/>
      <c r="E29" s="72"/>
      <c r="F29" s="71"/>
      <c r="G29" s="71"/>
      <c r="H29" s="72"/>
      <c r="I29" s="71"/>
      <c r="J29" s="71"/>
      <c r="K29" s="71"/>
      <c r="L29" s="72"/>
      <c r="M29" s="72"/>
    </row>
    <row r="30" spans="1:23" ht="11.85" customHeight="1" x14ac:dyDescent="0.2">
      <c r="A30" s="73"/>
      <c r="B30" s="4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</row>
    <row r="31" spans="1:23" ht="11.85" customHeight="1" x14ac:dyDescent="0.2">
      <c r="A31" s="73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2"/>
    </row>
    <row r="32" spans="1:23" ht="11.85" customHeight="1" x14ac:dyDescent="0.2">
      <c r="A32" s="73"/>
      <c r="B32" s="5"/>
      <c r="C32" s="71"/>
      <c r="D32" s="71"/>
      <c r="E32" s="72"/>
      <c r="F32" s="71"/>
      <c r="G32" s="71"/>
      <c r="H32" s="72"/>
      <c r="I32" s="71"/>
      <c r="J32" s="71"/>
      <c r="K32" s="71"/>
      <c r="L32" s="72"/>
      <c r="M32" s="72"/>
    </row>
    <row r="33" spans="1:13" ht="11.85" customHeight="1" x14ac:dyDescent="0.2">
      <c r="A33" s="73"/>
      <c r="B33" s="5"/>
      <c r="C33" s="71"/>
      <c r="D33" s="71"/>
      <c r="E33" s="72"/>
      <c r="F33" s="71"/>
      <c r="G33" s="71"/>
      <c r="H33" s="72"/>
      <c r="I33" s="71"/>
      <c r="J33" s="71"/>
      <c r="K33" s="71"/>
      <c r="L33" s="72"/>
      <c r="M33" s="72"/>
    </row>
    <row r="34" spans="1:13" ht="11.85" customHeight="1" x14ac:dyDescent="0.2">
      <c r="A34" s="73"/>
      <c r="B34" s="5"/>
      <c r="C34" s="71"/>
      <c r="D34" s="71"/>
      <c r="E34" s="72"/>
      <c r="F34" s="71"/>
      <c r="G34" s="71"/>
      <c r="H34" s="72"/>
      <c r="I34" s="71"/>
      <c r="J34" s="71"/>
      <c r="K34" s="71"/>
      <c r="L34" s="72"/>
      <c r="M34" s="72"/>
    </row>
    <row r="35" spans="1:13" ht="11.85" customHeight="1" x14ac:dyDescent="0.2">
      <c r="A35" s="73"/>
      <c r="B35" s="5"/>
      <c r="C35" s="71"/>
      <c r="D35" s="71"/>
      <c r="E35" s="72"/>
      <c r="F35" s="71"/>
      <c r="G35" s="71"/>
      <c r="H35" s="72"/>
      <c r="I35" s="71"/>
      <c r="J35" s="71"/>
      <c r="K35" s="71"/>
      <c r="L35" s="72"/>
      <c r="M35" s="72"/>
    </row>
    <row r="36" spans="1:13" ht="11.85" customHeight="1" x14ac:dyDescent="0.2">
      <c r="A36" s="73"/>
      <c r="B36" s="5"/>
      <c r="C36" s="71"/>
      <c r="D36" s="71"/>
      <c r="E36" s="72"/>
      <c r="F36" s="71"/>
      <c r="G36" s="71"/>
      <c r="H36" s="72"/>
      <c r="I36" s="71"/>
      <c r="J36" s="71"/>
      <c r="K36" s="71"/>
      <c r="L36" s="72"/>
      <c r="M36" s="72"/>
    </row>
    <row r="37" spans="1:13" ht="11.85" customHeight="1" x14ac:dyDescent="0.2">
      <c r="A37" s="73"/>
      <c r="B37" s="5"/>
      <c r="C37" s="71"/>
      <c r="D37" s="71"/>
      <c r="E37" s="72"/>
      <c r="F37" s="71"/>
      <c r="G37" s="71"/>
      <c r="H37" s="72"/>
      <c r="I37" s="71"/>
      <c r="J37" s="71"/>
      <c r="K37" s="71"/>
      <c r="L37" s="72"/>
      <c r="M37" s="72"/>
    </row>
    <row r="38" spans="1:13" ht="11.85" customHeight="1" x14ac:dyDescent="0.2">
      <c r="A38" s="73"/>
      <c r="B38" s="4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</row>
    <row r="39" spans="1:13" ht="11.85" customHeight="1" x14ac:dyDescent="0.2">
      <c r="A39" s="73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2"/>
    </row>
    <row r="40" spans="1:13" ht="11.85" customHeight="1" x14ac:dyDescent="0.2">
      <c r="A40" s="73"/>
      <c r="B40" s="5"/>
      <c r="C40" s="71"/>
      <c r="D40" s="71"/>
      <c r="E40" s="72"/>
      <c r="F40" s="71"/>
      <c r="G40" s="71"/>
      <c r="H40" s="72"/>
      <c r="I40" s="71"/>
      <c r="J40" s="71"/>
      <c r="K40" s="71"/>
      <c r="L40" s="72"/>
      <c r="M40" s="72"/>
    </row>
    <row r="41" spans="1:13" ht="11.85" customHeight="1" x14ac:dyDescent="0.2">
      <c r="A41" s="73"/>
      <c r="B41" s="5"/>
      <c r="C41" s="71"/>
      <c r="D41" s="71"/>
      <c r="E41" s="72"/>
      <c r="F41" s="71"/>
      <c r="G41" s="71"/>
      <c r="H41" s="72"/>
      <c r="I41" s="71"/>
      <c r="J41" s="71"/>
      <c r="K41" s="71"/>
      <c r="L41" s="72"/>
      <c r="M41" s="72"/>
    </row>
    <row r="42" spans="1:13" ht="11.85" customHeight="1" x14ac:dyDescent="0.2">
      <c r="A42" s="73"/>
      <c r="B42" s="5"/>
      <c r="C42" s="71"/>
      <c r="D42" s="71"/>
      <c r="E42" s="72"/>
      <c r="F42" s="71"/>
      <c r="G42" s="71"/>
      <c r="H42" s="72"/>
      <c r="I42" s="71"/>
      <c r="J42" s="71"/>
      <c r="K42" s="71"/>
      <c r="L42" s="72"/>
      <c r="M42" s="72"/>
    </row>
    <row r="43" spans="1:13" ht="11.85" customHeight="1" x14ac:dyDescent="0.2">
      <c r="A43" s="73"/>
      <c r="B43" s="5"/>
      <c r="C43" s="71"/>
      <c r="D43" s="71"/>
      <c r="E43" s="72"/>
      <c r="F43" s="71"/>
      <c r="G43" s="71"/>
      <c r="H43" s="72"/>
      <c r="I43" s="71"/>
      <c r="J43" s="71"/>
      <c r="K43" s="71"/>
      <c r="L43" s="72"/>
      <c r="M43" s="72"/>
    </row>
    <row r="44" spans="1:13" ht="11.85" customHeight="1" x14ac:dyDescent="0.2">
      <c r="A44" s="73"/>
      <c r="B44" s="5"/>
      <c r="C44" s="71"/>
      <c r="D44" s="71"/>
      <c r="E44" s="72"/>
      <c r="F44" s="71"/>
      <c r="G44" s="71"/>
      <c r="H44" s="72"/>
      <c r="I44" s="71"/>
      <c r="J44" s="71"/>
      <c r="K44" s="71"/>
      <c r="L44" s="72"/>
      <c r="M44" s="72"/>
    </row>
    <row r="45" spans="1:13" ht="11.85" customHeight="1" x14ac:dyDescent="0.2">
      <c r="A45" s="73"/>
      <c r="B45" s="5"/>
      <c r="C45" s="71"/>
      <c r="D45" s="71"/>
      <c r="E45" s="72"/>
      <c r="F45" s="71"/>
      <c r="G45" s="71"/>
      <c r="H45" s="72"/>
      <c r="I45" s="71"/>
      <c r="J45" s="71"/>
      <c r="K45" s="71"/>
      <c r="L45" s="72"/>
      <c r="M45" s="72"/>
    </row>
    <row r="46" spans="1:13" ht="11.85" customHeight="1" x14ac:dyDescent="0.2">
      <c r="A46" s="73"/>
      <c r="B46" s="5"/>
      <c r="C46" s="71"/>
      <c r="D46" s="71"/>
      <c r="E46" s="72"/>
      <c r="F46" s="71"/>
      <c r="G46" s="71"/>
      <c r="H46" s="72"/>
      <c r="I46" s="71"/>
      <c r="J46" s="71"/>
      <c r="K46" s="71"/>
      <c r="L46" s="72"/>
      <c r="M46" s="72"/>
    </row>
    <row r="47" spans="1:13" ht="11.85" customHeight="1" x14ac:dyDescent="0.2">
      <c r="A47" s="73"/>
      <c r="B47" s="4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</row>
    <row r="48" spans="1:13" ht="11.85" customHeight="1" x14ac:dyDescent="0.2">
      <c r="A48" s="73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2"/>
    </row>
    <row r="49" spans="1:13" ht="11.85" customHeight="1" x14ac:dyDescent="0.2">
      <c r="A49" s="73"/>
      <c r="B49" s="5"/>
      <c r="C49" s="71"/>
      <c r="D49" s="71"/>
      <c r="E49" s="72"/>
      <c r="F49" s="71"/>
      <c r="G49" s="71"/>
      <c r="H49" s="72"/>
      <c r="I49" s="71"/>
      <c r="J49" s="71"/>
      <c r="K49" s="71"/>
      <c r="L49" s="72"/>
      <c r="M49" s="72"/>
    </row>
    <row r="50" spans="1:13" ht="11.85" customHeight="1" x14ac:dyDescent="0.2">
      <c r="A50" s="73"/>
      <c r="B50" s="5"/>
      <c r="C50" s="71"/>
      <c r="D50" s="71"/>
      <c r="E50" s="72"/>
      <c r="F50" s="71"/>
      <c r="G50" s="71"/>
      <c r="H50" s="72"/>
      <c r="I50" s="71"/>
      <c r="J50" s="71"/>
      <c r="K50" s="71"/>
      <c r="L50" s="72"/>
      <c r="M50" s="72"/>
    </row>
    <row r="51" spans="1:13" ht="11.85" customHeight="1" x14ac:dyDescent="0.2">
      <c r="A51" s="73"/>
      <c r="B51" s="5"/>
      <c r="C51" s="71"/>
      <c r="D51" s="71"/>
      <c r="E51" s="72"/>
      <c r="F51" s="71"/>
      <c r="G51" s="71"/>
      <c r="H51" s="72"/>
      <c r="I51" s="71"/>
      <c r="J51" s="71"/>
      <c r="K51" s="71"/>
      <c r="L51" s="72"/>
      <c r="M51" s="72"/>
    </row>
    <row r="52" spans="1:13" ht="11.85" customHeight="1" x14ac:dyDescent="0.2">
      <c r="A52" s="73"/>
      <c r="B52" s="5"/>
      <c r="C52" s="71"/>
      <c r="D52" s="71"/>
      <c r="E52" s="72"/>
      <c r="F52" s="71"/>
      <c r="G52" s="71"/>
      <c r="H52" s="72"/>
      <c r="I52" s="71"/>
      <c r="J52" s="71"/>
      <c r="K52" s="71"/>
      <c r="L52" s="72"/>
      <c r="M52" s="72"/>
    </row>
    <row r="53" spans="1:13" ht="11.85" customHeight="1" x14ac:dyDescent="0.2">
      <c r="A53" s="73"/>
      <c r="B53" s="5"/>
      <c r="C53" s="71"/>
      <c r="D53" s="71"/>
      <c r="E53" s="72"/>
      <c r="F53" s="71"/>
      <c r="G53" s="71"/>
      <c r="H53" s="72"/>
      <c r="I53" s="71"/>
      <c r="J53" s="71"/>
      <c r="K53" s="71"/>
      <c r="L53" s="72"/>
      <c r="M53" s="72"/>
    </row>
    <row r="54" spans="1:13" ht="11.85" customHeight="1" x14ac:dyDescent="0.2">
      <c r="A54" s="73"/>
      <c r="B54" s="5"/>
      <c r="C54" s="71"/>
      <c r="D54" s="71"/>
      <c r="E54" s="72"/>
      <c r="F54" s="71"/>
      <c r="G54" s="71"/>
      <c r="H54" s="72"/>
      <c r="I54" s="71"/>
      <c r="J54" s="71"/>
      <c r="K54" s="71"/>
      <c r="L54" s="72"/>
      <c r="M54" s="72"/>
    </row>
    <row r="55" spans="1:13" ht="11.85" customHeight="1" x14ac:dyDescent="0.2">
      <c r="A55" s="73"/>
      <c r="B55" s="4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</row>
    <row r="56" spans="1:13" ht="11.85" customHeight="1" x14ac:dyDescent="0.2">
      <c r="A56" s="73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2"/>
    </row>
    <row r="57" spans="1:13" ht="11.85" customHeight="1" x14ac:dyDescent="0.2">
      <c r="A57" s="73"/>
      <c r="B57" s="5"/>
      <c r="C57" s="71"/>
      <c r="D57" s="71"/>
      <c r="E57" s="72"/>
      <c r="F57" s="71"/>
      <c r="G57" s="71"/>
      <c r="H57" s="72"/>
      <c r="I57" s="71"/>
      <c r="J57" s="71"/>
      <c r="K57" s="71"/>
      <c r="L57" s="72"/>
      <c r="M57" s="72"/>
    </row>
    <row r="58" spans="1:13" ht="11.85" customHeight="1" x14ac:dyDescent="0.2">
      <c r="A58" s="73"/>
      <c r="B58" s="5"/>
      <c r="C58" s="71"/>
      <c r="D58" s="71"/>
      <c r="E58" s="72"/>
      <c r="F58" s="71"/>
      <c r="G58" s="71"/>
      <c r="H58" s="72"/>
      <c r="I58" s="71"/>
      <c r="J58" s="71"/>
      <c r="K58" s="71"/>
      <c r="L58" s="72"/>
      <c r="M58" s="72"/>
    </row>
    <row r="59" spans="1:13" ht="11.85" customHeight="1" x14ac:dyDescent="0.2">
      <c r="A59" s="73"/>
      <c r="B59" s="5"/>
      <c r="C59" s="71"/>
      <c r="D59" s="71"/>
      <c r="E59" s="72"/>
      <c r="F59" s="71"/>
      <c r="G59" s="71"/>
      <c r="H59" s="72"/>
      <c r="I59" s="6"/>
      <c r="J59" s="71"/>
      <c r="K59" s="71"/>
      <c r="L59" s="72"/>
      <c r="M59" s="72"/>
    </row>
    <row r="60" spans="1:13" ht="11.85" customHeight="1" x14ac:dyDescent="0.2">
      <c r="A60" s="73"/>
      <c r="B60" s="5"/>
      <c r="C60" s="71"/>
      <c r="D60" s="71"/>
      <c r="E60" s="72"/>
      <c r="F60" s="71"/>
      <c r="G60" s="71"/>
      <c r="H60" s="72"/>
      <c r="I60" s="71"/>
      <c r="J60" s="71"/>
      <c r="K60" s="71"/>
      <c r="L60" s="72"/>
      <c r="M60" s="72"/>
    </row>
    <row r="61" spans="1:13" ht="11.85" customHeight="1" x14ac:dyDescent="0.2">
      <c r="A61" s="73"/>
      <c r="B61" s="4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</row>
    <row r="62" spans="1:13" ht="11.85" customHeight="1" x14ac:dyDescent="0.2">
      <c r="A62" s="73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2"/>
    </row>
    <row r="63" spans="1:13" ht="11.85" customHeight="1" x14ac:dyDescent="0.2">
      <c r="A63" s="73"/>
      <c r="B63" s="5"/>
      <c r="C63" s="71"/>
      <c r="D63" s="71"/>
      <c r="E63" s="71"/>
      <c r="F63" s="71"/>
      <c r="G63" s="71"/>
      <c r="H63" s="71"/>
      <c r="I63" s="74"/>
      <c r="J63" s="71"/>
      <c r="K63" s="71"/>
      <c r="L63" s="72"/>
      <c r="M63" s="72"/>
    </row>
    <row r="64" spans="1:13" ht="11.85" customHeight="1" x14ac:dyDescent="0.2">
      <c r="A64" s="73"/>
      <c r="B64" s="5"/>
      <c r="C64" s="71"/>
      <c r="D64" s="71"/>
      <c r="E64" s="71"/>
      <c r="F64" s="71"/>
      <c r="G64" s="71"/>
      <c r="H64" s="71"/>
      <c r="I64" s="74"/>
      <c r="J64" s="71"/>
      <c r="K64" s="71"/>
      <c r="L64" s="72"/>
      <c r="M64" s="72"/>
    </row>
    <row r="65" spans="1:13" ht="11.85" customHeight="1" x14ac:dyDescent="0.2">
      <c r="A65" s="73"/>
      <c r="B65" s="4"/>
      <c r="C65" s="72"/>
      <c r="D65" s="72"/>
      <c r="E65" s="72"/>
      <c r="F65" s="72"/>
      <c r="G65" s="72"/>
      <c r="H65" s="72"/>
      <c r="I65" s="6"/>
      <c r="J65" s="72"/>
      <c r="K65" s="72"/>
      <c r="L65" s="72"/>
      <c r="M65" s="72"/>
    </row>
    <row r="66" spans="1:13" ht="11.85" customHeight="1" x14ac:dyDescent="0.2">
      <c r="A66" s="69"/>
      <c r="B66" s="69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</row>
    <row r="67" spans="1:13" ht="11.85" customHeight="1" x14ac:dyDescent="0.2">
      <c r="A67" s="73"/>
      <c r="B67" s="4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</row>
  </sheetData>
  <mergeCells count="8">
    <mergeCell ref="E10:G10"/>
    <mergeCell ref="L10:N10"/>
    <mergeCell ref="A4:B4"/>
    <mergeCell ref="C4:E4"/>
    <mergeCell ref="A5:B5"/>
    <mergeCell ref="C5:E5"/>
    <mergeCell ref="A6:B6"/>
    <mergeCell ref="C6:E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67"/>
  <sheetViews>
    <sheetView workbookViewId="0">
      <selection sqref="A1:P20"/>
    </sheetView>
  </sheetViews>
  <sheetFormatPr defaultColWidth="12.5" defaultRowHeight="11.25" x14ac:dyDescent="0.2"/>
  <cols>
    <col min="1" max="1" width="4.625" style="1" customWidth="1"/>
    <col min="2" max="2" width="17.375" style="1" customWidth="1"/>
    <col min="3" max="4" width="8.625" style="2" customWidth="1"/>
    <col min="5" max="7" width="9.375" style="2" customWidth="1"/>
    <col min="8" max="14" width="8.625" style="2" customWidth="1"/>
    <col min="15" max="16" width="6.75" style="2" customWidth="1"/>
    <col min="17" max="19" width="6.625" style="2" customWidth="1"/>
    <col min="20" max="16384" width="12.5" style="1"/>
  </cols>
  <sheetData>
    <row r="1" spans="1:23" ht="11.85" customHeight="1" x14ac:dyDescent="0.2">
      <c r="A1" s="3" t="s">
        <v>154</v>
      </c>
      <c r="P1" s="4"/>
    </row>
    <row r="2" spans="1:23" ht="11.85" customHeight="1" x14ac:dyDescent="0.2">
      <c r="A2" s="3" t="s">
        <v>58</v>
      </c>
      <c r="B2" s="5"/>
      <c r="P2" s="4"/>
    </row>
    <row r="3" spans="1:23" ht="11.85" customHeight="1" x14ac:dyDescent="0.2">
      <c r="S3" s="6"/>
    </row>
    <row r="4" spans="1:23" ht="11.85" customHeight="1" x14ac:dyDescent="0.2">
      <c r="A4" s="76" t="s">
        <v>2</v>
      </c>
      <c r="B4" s="76"/>
      <c r="C4" s="77" t="s">
        <v>59</v>
      </c>
      <c r="D4" s="77"/>
      <c r="E4" s="77"/>
      <c r="G4" s="7"/>
      <c r="H4" s="8"/>
      <c r="I4" s="9" t="s">
        <v>4</v>
      </c>
      <c r="J4" s="9" t="s">
        <v>5</v>
      </c>
      <c r="K4" s="10"/>
      <c r="N4" s="11"/>
      <c r="S4" s="1"/>
    </row>
    <row r="5" spans="1:23" ht="11.85" customHeight="1" x14ac:dyDescent="0.2">
      <c r="A5" s="76" t="s">
        <v>6</v>
      </c>
      <c r="B5" s="76"/>
      <c r="C5" s="78" t="s">
        <v>60</v>
      </c>
      <c r="D5" s="78"/>
      <c r="E5" s="78"/>
      <c r="G5" s="12" t="s">
        <v>8</v>
      </c>
      <c r="H5" s="13"/>
      <c r="I5" s="14" t="s">
        <v>9</v>
      </c>
      <c r="J5" s="14" t="s">
        <v>9</v>
      </c>
      <c r="K5" s="15" t="s">
        <v>10</v>
      </c>
      <c r="M5" s="11"/>
      <c r="S5" s="1"/>
    </row>
    <row r="6" spans="1:23" ht="11.85" customHeight="1" x14ac:dyDescent="0.2">
      <c r="A6" s="76" t="s">
        <v>11</v>
      </c>
      <c r="B6" s="76"/>
      <c r="C6" s="78" t="s">
        <v>61</v>
      </c>
      <c r="D6" s="78"/>
      <c r="E6" s="78"/>
      <c r="G6" s="16" t="s">
        <v>13</v>
      </c>
      <c r="H6" s="17"/>
      <c r="I6" s="18">
        <v>303</v>
      </c>
      <c r="J6" s="18">
        <v>1052</v>
      </c>
      <c r="K6" s="19">
        <f>SUM(I6:J6)</f>
        <v>1355</v>
      </c>
      <c r="R6" s="1"/>
      <c r="S6" s="1"/>
    </row>
    <row r="7" spans="1:23" ht="11.85" customHeight="1" x14ac:dyDescent="0.2">
      <c r="A7" s="5"/>
      <c r="B7" s="20"/>
      <c r="C7" s="21"/>
      <c r="D7" s="22"/>
      <c r="E7" s="22"/>
      <c r="G7" s="23"/>
      <c r="H7" s="13"/>
      <c r="I7" s="24"/>
      <c r="J7" s="24"/>
      <c r="K7" s="25"/>
      <c r="R7" s="1"/>
      <c r="S7" s="1"/>
    </row>
    <row r="8" spans="1:23" ht="11.85" customHeight="1" x14ac:dyDescent="0.2">
      <c r="C8" s="26"/>
      <c r="D8" s="13"/>
      <c r="K8" s="27"/>
      <c r="P8" s="1"/>
      <c r="Q8" s="1"/>
      <c r="R8" s="1"/>
      <c r="S8" s="1"/>
    </row>
    <row r="9" spans="1:23" ht="11.85" customHeight="1" x14ac:dyDescent="0.2">
      <c r="A9" s="28"/>
      <c r="B9" s="29"/>
      <c r="C9" s="30"/>
      <c r="D9" s="30"/>
      <c r="E9" s="30"/>
      <c r="F9" s="30"/>
      <c r="G9" s="30"/>
      <c r="H9" s="30"/>
      <c r="I9" s="30"/>
      <c r="J9" s="30"/>
      <c r="K9" s="31" t="s">
        <v>14</v>
      </c>
      <c r="L9" s="32"/>
      <c r="M9" s="33"/>
      <c r="N9" s="33"/>
      <c r="O9" s="30"/>
      <c r="P9" s="34"/>
      <c r="Q9" s="1"/>
      <c r="R9" s="1"/>
      <c r="S9" s="1"/>
    </row>
    <row r="10" spans="1:23" ht="11.85" customHeight="1" x14ac:dyDescent="0.2">
      <c r="A10" s="35"/>
      <c r="B10" s="36"/>
      <c r="C10" s="14" t="s">
        <v>15</v>
      </c>
      <c r="D10" s="14" t="s">
        <v>15</v>
      </c>
      <c r="E10" s="75" t="s">
        <v>16</v>
      </c>
      <c r="F10" s="75"/>
      <c r="G10" s="75"/>
      <c r="H10" s="37" t="s">
        <v>17</v>
      </c>
      <c r="I10" s="38"/>
      <c r="J10" s="38"/>
      <c r="K10" s="14" t="s">
        <v>18</v>
      </c>
      <c r="L10" s="75" t="s">
        <v>19</v>
      </c>
      <c r="M10" s="75"/>
      <c r="N10" s="75"/>
      <c r="O10" s="13"/>
      <c r="P10" s="39"/>
      <c r="Q10" s="1"/>
      <c r="R10" s="1"/>
      <c r="S10" s="1"/>
    </row>
    <row r="11" spans="1:23" ht="11.85" customHeight="1" x14ac:dyDescent="0.2">
      <c r="A11" s="40" t="s">
        <v>20</v>
      </c>
      <c r="B11" s="36"/>
      <c r="C11" s="14" t="s">
        <v>21</v>
      </c>
      <c r="D11" s="14" t="s">
        <v>22</v>
      </c>
      <c r="E11" s="14" t="s">
        <v>4</v>
      </c>
      <c r="F11" s="14" t="s">
        <v>5</v>
      </c>
      <c r="G11" s="13"/>
      <c r="H11" s="14" t="s">
        <v>4</v>
      </c>
      <c r="I11" s="14" t="s">
        <v>5</v>
      </c>
      <c r="J11" s="13"/>
      <c r="K11" s="14" t="s">
        <v>23</v>
      </c>
      <c r="L11" s="14" t="s">
        <v>4</v>
      </c>
      <c r="M11" s="14" t="s">
        <v>5</v>
      </c>
      <c r="N11" s="13"/>
      <c r="O11" s="13"/>
      <c r="P11" s="39"/>
      <c r="Q11" s="1"/>
      <c r="R11" s="1"/>
      <c r="S11" s="1"/>
      <c r="V11" s="4"/>
      <c r="W11" s="4"/>
    </row>
    <row r="12" spans="1:23" ht="11.85" customHeight="1" x14ac:dyDescent="0.2">
      <c r="A12" s="41" t="s">
        <v>24</v>
      </c>
      <c r="B12" s="42"/>
      <c r="C12" s="43" t="s">
        <v>25</v>
      </c>
      <c r="D12" s="43" t="s">
        <v>25</v>
      </c>
      <c r="E12" s="43" t="s">
        <v>9</v>
      </c>
      <c r="F12" s="43" t="s">
        <v>9</v>
      </c>
      <c r="G12" s="43" t="s">
        <v>10</v>
      </c>
      <c r="H12" s="43" t="s">
        <v>9</v>
      </c>
      <c r="I12" s="43" t="s">
        <v>9</v>
      </c>
      <c r="J12" s="43" t="s">
        <v>10</v>
      </c>
      <c r="K12" s="43" t="s">
        <v>26</v>
      </c>
      <c r="L12" s="43" t="s">
        <v>9</v>
      </c>
      <c r="M12" s="43" t="s">
        <v>9</v>
      </c>
      <c r="N12" s="44" t="s">
        <v>10</v>
      </c>
      <c r="O12" s="44" t="s">
        <v>27</v>
      </c>
      <c r="P12" s="45" t="s">
        <v>28</v>
      </c>
      <c r="Q12" s="1"/>
      <c r="R12" s="1"/>
      <c r="S12" s="1"/>
      <c r="V12" s="4"/>
      <c r="W12" s="4"/>
    </row>
    <row r="13" spans="1:23" s="46" customFormat="1" ht="27.95" customHeight="1" x14ac:dyDescent="0.15">
      <c r="A13" s="49" t="s">
        <v>29</v>
      </c>
      <c r="B13" s="50" t="s">
        <v>30</v>
      </c>
      <c r="C13" s="51">
        <v>100</v>
      </c>
      <c r="D13" s="51">
        <v>243</v>
      </c>
      <c r="E13" s="51">
        <v>1081</v>
      </c>
      <c r="F13" s="51">
        <v>3778</v>
      </c>
      <c r="G13" s="52">
        <f t="shared" ref="G13:G19" si="0">SUM(E13:F13)</f>
        <v>4859</v>
      </c>
      <c r="H13" s="51">
        <v>55440</v>
      </c>
      <c r="I13" s="51">
        <v>193904</v>
      </c>
      <c r="J13" s="52">
        <f t="shared" ref="J13:J19" si="1">SUM(H13:I13)</f>
        <v>249344</v>
      </c>
      <c r="K13" s="51">
        <v>11120</v>
      </c>
      <c r="L13" s="51">
        <v>3166</v>
      </c>
      <c r="M13" s="51">
        <v>11040</v>
      </c>
      <c r="N13" s="53">
        <f t="shared" ref="N13:N19" si="2">SUM(L13:M13)</f>
        <v>14206</v>
      </c>
      <c r="O13" s="54">
        <f t="shared" ref="O13:O19" si="3">ROUND(N13/30,1)</f>
        <v>473.5</v>
      </c>
      <c r="P13" s="54">
        <f t="shared" ref="P13:P19" si="4">ROUND(J13/480,1)</f>
        <v>519.5</v>
      </c>
      <c r="Q13" s="47"/>
      <c r="R13" s="47"/>
      <c r="S13" s="47"/>
      <c r="V13" s="55"/>
      <c r="W13" s="55"/>
    </row>
    <row r="14" spans="1:23" s="46" customFormat="1" ht="27.95" customHeight="1" x14ac:dyDescent="0.15">
      <c r="A14" s="49" t="s">
        <v>31</v>
      </c>
      <c r="B14" s="56" t="s">
        <v>32</v>
      </c>
      <c r="C14" s="51">
        <v>73</v>
      </c>
      <c r="D14" s="51">
        <v>136</v>
      </c>
      <c r="E14" s="51">
        <v>349</v>
      </c>
      <c r="F14" s="51">
        <v>1030</v>
      </c>
      <c r="G14" s="52">
        <f t="shared" si="0"/>
        <v>1379</v>
      </c>
      <c r="H14" s="51">
        <v>23185</v>
      </c>
      <c r="I14" s="51">
        <v>55551</v>
      </c>
      <c r="J14" s="52">
        <f t="shared" si="1"/>
        <v>78736</v>
      </c>
      <c r="K14" s="51">
        <v>78688</v>
      </c>
      <c r="L14" s="51">
        <v>1150</v>
      </c>
      <c r="M14" s="51">
        <v>3132</v>
      </c>
      <c r="N14" s="53">
        <f t="shared" si="2"/>
        <v>4282</v>
      </c>
      <c r="O14" s="54">
        <f t="shared" si="3"/>
        <v>142.69999999999999</v>
      </c>
      <c r="P14" s="54">
        <f t="shared" si="4"/>
        <v>164</v>
      </c>
      <c r="Q14" s="47"/>
      <c r="R14" s="47"/>
      <c r="S14" s="47"/>
      <c r="V14" s="55"/>
      <c r="W14" s="55"/>
    </row>
    <row r="15" spans="1:23" s="46" customFormat="1" ht="27.95" customHeight="1" x14ac:dyDescent="0.15">
      <c r="A15" s="49" t="s">
        <v>33</v>
      </c>
      <c r="B15" s="56" t="s">
        <v>34</v>
      </c>
      <c r="C15" s="51">
        <v>107</v>
      </c>
      <c r="D15" s="51">
        <v>128</v>
      </c>
      <c r="E15" s="51">
        <v>433</v>
      </c>
      <c r="F15" s="51">
        <v>735</v>
      </c>
      <c r="G15" s="52">
        <f t="shared" si="0"/>
        <v>1168</v>
      </c>
      <c r="H15" s="51">
        <v>19728</v>
      </c>
      <c r="I15" s="51">
        <v>34128</v>
      </c>
      <c r="J15" s="52">
        <f t="shared" si="1"/>
        <v>53856</v>
      </c>
      <c r="K15" s="51">
        <v>52784</v>
      </c>
      <c r="L15" s="51">
        <v>793</v>
      </c>
      <c r="M15" s="51">
        <v>1340</v>
      </c>
      <c r="N15" s="53">
        <f t="shared" si="2"/>
        <v>2133</v>
      </c>
      <c r="O15" s="54">
        <f t="shared" si="3"/>
        <v>71.099999999999994</v>
      </c>
      <c r="P15" s="54">
        <f t="shared" si="4"/>
        <v>112.2</v>
      </c>
      <c r="Q15" s="47"/>
      <c r="R15" s="47"/>
      <c r="S15" s="47"/>
      <c r="V15" s="55"/>
      <c r="W15" s="55"/>
    </row>
    <row r="16" spans="1:23" s="46" customFormat="1" ht="27.95" customHeight="1" x14ac:dyDescent="0.15">
      <c r="A16" s="49" t="s">
        <v>35</v>
      </c>
      <c r="B16" s="50" t="s">
        <v>36</v>
      </c>
      <c r="C16" s="51">
        <v>26</v>
      </c>
      <c r="D16" s="51">
        <v>70</v>
      </c>
      <c r="E16" s="51">
        <v>231</v>
      </c>
      <c r="F16" s="51">
        <v>816</v>
      </c>
      <c r="G16" s="52">
        <f t="shared" si="0"/>
        <v>1047</v>
      </c>
      <c r="H16" s="51">
        <v>14880</v>
      </c>
      <c r="I16" s="51">
        <v>51184</v>
      </c>
      <c r="J16" s="52">
        <f t="shared" si="1"/>
        <v>66064</v>
      </c>
      <c r="K16" s="51">
        <v>65792</v>
      </c>
      <c r="L16" s="51">
        <v>495</v>
      </c>
      <c r="M16" s="51">
        <v>1866</v>
      </c>
      <c r="N16" s="53">
        <f t="shared" si="2"/>
        <v>2361</v>
      </c>
      <c r="O16" s="54">
        <f t="shared" si="3"/>
        <v>78.7</v>
      </c>
      <c r="P16" s="54">
        <f t="shared" si="4"/>
        <v>137.6</v>
      </c>
      <c r="Q16" s="47"/>
      <c r="R16" s="47"/>
      <c r="S16" s="47"/>
      <c r="V16" s="55"/>
      <c r="W16" s="55"/>
    </row>
    <row r="17" spans="1:23" s="46" customFormat="1" ht="27.95" customHeight="1" x14ac:dyDescent="0.15">
      <c r="A17" s="49" t="s">
        <v>37</v>
      </c>
      <c r="B17" s="56" t="s">
        <v>38</v>
      </c>
      <c r="C17" s="51">
        <v>6</v>
      </c>
      <c r="D17" s="51">
        <v>10</v>
      </c>
      <c r="E17" s="51">
        <v>24</v>
      </c>
      <c r="F17" s="51">
        <v>49</v>
      </c>
      <c r="G17" s="52">
        <f t="shared" si="0"/>
        <v>73</v>
      </c>
      <c r="H17" s="51">
        <v>1168</v>
      </c>
      <c r="I17" s="51">
        <v>2352</v>
      </c>
      <c r="J17" s="52">
        <f t="shared" si="1"/>
        <v>3520</v>
      </c>
      <c r="K17" s="51">
        <v>240</v>
      </c>
      <c r="L17" s="51">
        <v>73</v>
      </c>
      <c r="M17" s="51">
        <v>147</v>
      </c>
      <c r="N17" s="53">
        <f t="shared" si="2"/>
        <v>220</v>
      </c>
      <c r="O17" s="54">
        <f t="shared" si="3"/>
        <v>7.3</v>
      </c>
      <c r="P17" s="54">
        <f t="shared" si="4"/>
        <v>7.3</v>
      </c>
      <c r="Q17" s="47"/>
      <c r="R17" s="47"/>
      <c r="S17" s="47"/>
      <c r="V17" s="55"/>
      <c r="W17" s="55"/>
    </row>
    <row r="18" spans="1:23" s="46" customFormat="1" ht="27.95" customHeight="1" x14ac:dyDescent="0.15">
      <c r="A18" s="48">
        <v>1.6</v>
      </c>
      <c r="B18" s="50" t="s">
        <v>39</v>
      </c>
      <c r="C18" s="51">
        <v>2</v>
      </c>
      <c r="D18" s="51">
        <v>13</v>
      </c>
      <c r="E18" s="51">
        <v>106</v>
      </c>
      <c r="F18" s="51">
        <v>245</v>
      </c>
      <c r="G18" s="52">
        <f t="shared" si="0"/>
        <v>351</v>
      </c>
      <c r="H18" s="51">
        <v>1872</v>
      </c>
      <c r="I18" s="51">
        <v>4336</v>
      </c>
      <c r="J18" s="52">
        <f t="shared" si="1"/>
        <v>6208</v>
      </c>
      <c r="K18" s="57"/>
      <c r="L18" s="51">
        <v>117</v>
      </c>
      <c r="M18" s="51">
        <v>271</v>
      </c>
      <c r="N18" s="53">
        <f t="shared" si="2"/>
        <v>388</v>
      </c>
      <c r="O18" s="54">
        <f t="shared" si="3"/>
        <v>12.9</v>
      </c>
      <c r="P18" s="54">
        <f t="shared" si="4"/>
        <v>12.9</v>
      </c>
      <c r="Q18" s="47"/>
      <c r="R18" s="47"/>
      <c r="S18" s="47"/>
      <c r="V18" s="55"/>
      <c r="W18" s="55"/>
    </row>
    <row r="19" spans="1:23" s="46" customFormat="1" ht="27.95" customHeight="1" x14ac:dyDescent="0.15">
      <c r="A19" s="58">
        <v>1.7</v>
      </c>
      <c r="B19" s="59" t="s">
        <v>40</v>
      </c>
      <c r="C19" s="60">
        <v>0</v>
      </c>
      <c r="D19" s="60">
        <v>0</v>
      </c>
      <c r="E19" s="60">
        <v>0</v>
      </c>
      <c r="F19" s="60">
        <v>0</v>
      </c>
      <c r="G19" s="61">
        <f t="shared" si="0"/>
        <v>0</v>
      </c>
      <c r="H19" s="60">
        <v>0</v>
      </c>
      <c r="I19" s="60">
        <v>0</v>
      </c>
      <c r="J19" s="61">
        <f t="shared" si="1"/>
        <v>0</v>
      </c>
      <c r="K19" s="62"/>
      <c r="L19" s="60">
        <v>0</v>
      </c>
      <c r="M19" s="60">
        <v>0</v>
      </c>
      <c r="N19" s="63">
        <f t="shared" si="2"/>
        <v>0</v>
      </c>
      <c r="O19" s="64">
        <f t="shared" si="3"/>
        <v>0</v>
      </c>
      <c r="P19" s="64">
        <f t="shared" si="4"/>
        <v>0</v>
      </c>
      <c r="Q19" s="47"/>
      <c r="R19" s="47"/>
      <c r="S19" s="47"/>
      <c r="V19" s="55"/>
      <c r="W19" s="55"/>
    </row>
    <row r="20" spans="1:23" s="46" customFormat="1" ht="27.95" customHeight="1" x14ac:dyDescent="0.15">
      <c r="A20" s="49" t="s">
        <v>41</v>
      </c>
      <c r="B20" s="65" t="s">
        <v>10</v>
      </c>
      <c r="C20" s="52">
        <f t="shared" ref="C20:P20" si="5">SUM(C13:C19)</f>
        <v>314</v>
      </c>
      <c r="D20" s="52">
        <f t="shared" si="5"/>
        <v>600</v>
      </c>
      <c r="E20" s="52">
        <f t="shared" si="5"/>
        <v>2224</v>
      </c>
      <c r="F20" s="52">
        <f t="shared" si="5"/>
        <v>6653</v>
      </c>
      <c r="G20" s="52">
        <f t="shared" si="5"/>
        <v>8877</v>
      </c>
      <c r="H20" s="52">
        <f t="shared" si="5"/>
        <v>116273</v>
      </c>
      <c r="I20" s="52">
        <f t="shared" si="5"/>
        <v>341455</v>
      </c>
      <c r="J20" s="52">
        <f t="shared" si="5"/>
        <v>457728</v>
      </c>
      <c r="K20" s="52">
        <f t="shared" si="5"/>
        <v>208624</v>
      </c>
      <c r="L20" s="52">
        <f t="shared" si="5"/>
        <v>5794</v>
      </c>
      <c r="M20" s="52">
        <f t="shared" si="5"/>
        <v>17796</v>
      </c>
      <c r="N20" s="53">
        <f t="shared" si="5"/>
        <v>23590</v>
      </c>
      <c r="O20" s="66">
        <f t="shared" si="5"/>
        <v>786.2</v>
      </c>
      <c r="P20" s="66">
        <f t="shared" si="5"/>
        <v>953.5</v>
      </c>
      <c r="Q20" s="47"/>
      <c r="R20" s="47"/>
      <c r="S20" s="47"/>
      <c r="V20" s="55"/>
      <c r="W20" s="55"/>
    </row>
    <row r="21" spans="1:23" ht="11.85" customHeight="1" x14ac:dyDescent="0.2">
      <c r="A21" s="67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S21" s="1"/>
    </row>
    <row r="22" spans="1:23" ht="11.85" customHeight="1" x14ac:dyDescent="0.2">
      <c r="A22" s="68"/>
      <c r="B22" s="69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</row>
    <row r="23" spans="1:23" ht="11.85" customHeight="1" x14ac:dyDescent="0.2">
      <c r="A23" s="67"/>
      <c r="B23" s="5"/>
      <c r="C23" s="71"/>
      <c r="D23" s="71"/>
      <c r="E23" s="72"/>
      <c r="F23" s="71"/>
      <c r="G23" s="71"/>
      <c r="H23" s="72"/>
      <c r="I23" s="71"/>
      <c r="J23" s="71"/>
      <c r="K23" s="71"/>
      <c r="L23" s="72"/>
      <c r="M23" s="72"/>
    </row>
    <row r="24" spans="1:23" ht="11.85" customHeight="1" x14ac:dyDescent="0.2">
      <c r="A24" s="67"/>
      <c r="B24" s="5"/>
      <c r="C24" s="71"/>
      <c r="D24" s="71"/>
      <c r="E24" s="72"/>
      <c r="F24" s="71"/>
      <c r="G24" s="71"/>
      <c r="H24" s="72"/>
      <c r="I24" s="71"/>
      <c r="J24" s="71"/>
      <c r="K24" s="71"/>
      <c r="L24" s="72"/>
      <c r="M24" s="72"/>
    </row>
    <row r="25" spans="1:23" ht="11.85" customHeight="1" x14ac:dyDescent="0.2">
      <c r="A25" s="67"/>
      <c r="B25" s="5"/>
      <c r="C25" s="71"/>
      <c r="D25" s="71"/>
      <c r="E25" s="72"/>
      <c r="F25" s="71"/>
      <c r="G25" s="71"/>
      <c r="H25" s="72"/>
      <c r="I25" s="71"/>
      <c r="J25" s="71"/>
      <c r="K25" s="71"/>
      <c r="L25" s="72"/>
      <c r="M25" s="72"/>
    </row>
    <row r="26" spans="1:23" ht="11.85" customHeight="1" x14ac:dyDescent="0.2">
      <c r="A26" s="73"/>
      <c r="B26" s="5"/>
      <c r="C26" s="71"/>
      <c r="D26" s="71"/>
      <c r="E26" s="72"/>
      <c r="F26" s="71"/>
      <c r="G26" s="71"/>
      <c r="H26" s="72"/>
      <c r="I26" s="71"/>
      <c r="J26" s="71"/>
      <c r="K26" s="71"/>
      <c r="L26" s="72"/>
      <c r="M26" s="72"/>
    </row>
    <row r="27" spans="1:23" ht="11.85" customHeight="1" x14ac:dyDescent="0.2">
      <c r="A27" s="73"/>
      <c r="B27" s="5"/>
      <c r="C27" s="71"/>
      <c r="D27" s="71"/>
      <c r="E27" s="72"/>
      <c r="F27" s="71"/>
      <c r="G27" s="71"/>
      <c r="H27" s="72"/>
      <c r="I27" s="71"/>
      <c r="J27" s="71"/>
      <c r="K27" s="71"/>
      <c r="L27" s="72"/>
      <c r="M27" s="72"/>
    </row>
    <row r="28" spans="1:23" ht="11.85" customHeight="1" x14ac:dyDescent="0.2">
      <c r="A28" s="73"/>
      <c r="B28" s="5"/>
      <c r="C28" s="71"/>
      <c r="D28" s="71"/>
      <c r="E28" s="72"/>
      <c r="F28" s="71"/>
      <c r="G28" s="71"/>
      <c r="H28" s="72"/>
      <c r="I28" s="6"/>
      <c r="J28" s="71"/>
      <c r="K28" s="71"/>
      <c r="L28" s="72"/>
      <c r="M28" s="72"/>
    </row>
    <row r="29" spans="1:23" ht="11.85" customHeight="1" x14ac:dyDescent="0.2">
      <c r="A29" s="73"/>
      <c r="B29" s="5"/>
      <c r="C29" s="71"/>
      <c r="D29" s="71"/>
      <c r="E29" s="72"/>
      <c r="F29" s="71"/>
      <c r="G29" s="71"/>
      <c r="H29" s="72"/>
      <c r="I29" s="71"/>
      <c r="J29" s="71"/>
      <c r="K29" s="71"/>
      <c r="L29" s="72"/>
      <c r="M29" s="72"/>
    </row>
    <row r="30" spans="1:23" ht="11.85" customHeight="1" x14ac:dyDescent="0.2">
      <c r="A30" s="73"/>
      <c r="B30" s="4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</row>
    <row r="31" spans="1:23" ht="11.85" customHeight="1" x14ac:dyDescent="0.2">
      <c r="A31" s="73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2"/>
    </row>
    <row r="32" spans="1:23" ht="11.85" customHeight="1" x14ac:dyDescent="0.2">
      <c r="A32" s="73"/>
      <c r="B32" s="5"/>
      <c r="C32" s="71"/>
      <c r="D32" s="71"/>
      <c r="E32" s="72"/>
      <c r="F32" s="71"/>
      <c r="G32" s="71"/>
      <c r="H32" s="72"/>
      <c r="I32" s="71"/>
      <c r="J32" s="71"/>
      <c r="K32" s="71"/>
      <c r="L32" s="72"/>
      <c r="M32" s="72"/>
    </row>
    <row r="33" spans="1:13" ht="11.85" customHeight="1" x14ac:dyDescent="0.2">
      <c r="A33" s="73"/>
      <c r="B33" s="5"/>
      <c r="C33" s="71"/>
      <c r="D33" s="71"/>
      <c r="E33" s="72"/>
      <c r="F33" s="71"/>
      <c r="G33" s="71"/>
      <c r="H33" s="72"/>
      <c r="I33" s="71"/>
      <c r="J33" s="71"/>
      <c r="K33" s="71"/>
      <c r="L33" s="72"/>
      <c r="M33" s="72"/>
    </row>
    <row r="34" spans="1:13" ht="11.85" customHeight="1" x14ac:dyDescent="0.2">
      <c r="A34" s="73"/>
      <c r="B34" s="5"/>
      <c r="C34" s="71"/>
      <c r="D34" s="71"/>
      <c r="E34" s="72"/>
      <c r="F34" s="71"/>
      <c r="G34" s="71"/>
      <c r="H34" s="72"/>
      <c r="I34" s="71"/>
      <c r="J34" s="71"/>
      <c r="K34" s="71"/>
      <c r="L34" s="72"/>
      <c r="M34" s="72"/>
    </row>
    <row r="35" spans="1:13" ht="11.85" customHeight="1" x14ac:dyDescent="0.2">
      <c r="A35" s="73"/>
      <c r="B35" s="5"/>
      <c r="C35" s="71"/>
      <c r="D35" s="71"/>
      <c r="E35" s="72"/>
      <c r="F35" s="71"/>
      <c r="G35" s="71"/>
      <c r="H35" s="72"/>
      <c r="I35" s="71"/>
      <c r="J35" s="71"/>
      <c r="K35" s="71"/>
      <c r="L35" s="72"/>
      <c r="M35" s="72"/>
    </row>
    <row r="36" spans="1:13" ht="11.85" customHeight="1" x14ac:dyDescent="0.2">
      <c r="A36" s="73"/>
      <c r="B36" s="5"/>
      <c r="C36" s="71"/>
      <c r="D36" s="71"/>
      <c r="E36" s="72"/>
      <c r="F36" s="71"/>
      <c r="G36" s="71"/>
      <c r="H36" s="72"/>
      <c r="I36" s="71"/>
      <c r="J36" s="71"/>
      <c r="K36" s="71"/>
      <c r="L36" s="72"/>
      <c r="M36" s="72"/>
    </row>
    <row r="37" spans="1:13" ht="11.85" customHeight="1" x14ac:dyDescent="0.2">
      <c r="A37" s="73"/>
      <c r="B37" s="5"/>
      <c r="C37" s="71"/>
      <c r="D37" s="71"/>
      <c r="E37" s="72"/>
      <c r="F37" s="71"/>
      <c r="G37" s="71"/>
      <c r="H37" s="72"/>
      <c r="I37" s="71"/>
      <c r="J37" s="71"/>
      <c r="K37" s="71"/>
      <c r="L37" s="72"/>
      <c r="M37" s="72"/>
    </row>
    <row r="38" spans="1:13" ht="11.85" customHeight="1" x14ac:dyDescent="0.2">
      <c r="A38" s="73"/>
      <c r="B38" s="4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</row>
    <row r="39" spans="1:13" ht="11.85" customHeight="1" x14ac:dyDescent="0.2">
      <c r="A39" s="73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2"/>
    </row>
    <row r="40" spans="1:13" ht="11.85" customHeight="1" x14ac:dyDescent="0.2">
      <c r="A40" s="73"/>
      <c r="B40" s="5"/>
      <c r="C40" s="71"/>
      <c r="D40" s="71"/>
      <c r="E40" s="72"/>
      <c r="F40" s="71"/>
      <c r="G40" s="71"/>
      <c r="H40" s="72"/>
      <c r="I40" s="71"/>
      <c r="J40" s="71"/>
      <c r="K40" s="71"/>
      <c r="L40" s="72"/>
      <c r="M40" s="72"/>
    </row>
    <row r="41" spans="1:13" ht="11.85" customHeight="1" x14ac:dyDescent="0.2">
      <c r="A41" s="73"/>
      <c r="B41" s="5"/>
      <c r="C41" s="71"/>
      <c r="D41" s="71"/>
      <c r="E41" s="72"/>
      <c r="F41" s="71"/>
      <c r="G41" s="71"/>
      <c r="H41" s="72"/>
      <c r="I41" s="71"/>
      <c r="J41" s="71"/>
      <c r="K41" s="71"/>
      <c r="L41" s="72"/>
      <c r="M41" s="72"/>
    </row>
    <row r="42" spans="1:13" ht="11.85" customHeight="1" x14ac:dyDescent="0.2">
      <c r="A42" s="73"/>
      <c r="B42" s="5"/>
      <c r="C42" s="71"/>
      <c r="D42" s="71"/>
      <c r="E42" s="72"/>
      <c r="F42" s="71"/>
      <c r="G42" s="71"/>
      <c r="H42" s="72"/>
      <c r="I42" s="71"/>
      <c r="J42" s="71"/>
      <c r="K42" s="71"/>
      <c r="L42" s="72"/>
      <c r="M42" s="72"/>
    </row>
    <row r="43" spans="1:13" ht="11.85" customHeight="1" x14ac:dyDescent="0.2">
      <c r="A43" s="73"/>
      <c r="B43" s="5"/>
      <c r="C43" s="71"/>
      <c r="D43" s="71"/>
      <c r="E43" s="72"/>
      <c r="F43" s="71"/>
      <c r="G43" s="71"/>
      <c r="H43" s="72"/>
      <c r="I43" s="71"/>
      <c r="J43" s="71"/>
      <c r="K43" s="71"/>
      <c r="L43" s="72"/>
      <c r="M43" s="72"/>
    </row>
    <row r="44" spans="1:13" ht="11.85" customHeight="1" x14ac:dyDescent="0.2">
      <c r="A44" s="73"/>
      <c r="B44" s="5"/>
      <c r="C44" s="71"/>
      <c r="D44" s="71"/>
      <c r="E44" s="72"/>
      <c r="F44" s="71"/>
      <c r="G44" s="71"/>
      <c r="H44" s="72"/>
      <c r="I44" s="71"/>
      <c r="J44" s="71"/>
      <c r="K44" s="71"/>
      <c r="L44" s="72"/>
      <c r="M44" s="72"/>
    </row>
    <row r="45" spans="1:13" ht="11.85" customHeight="1" x14ac:dyDescent="0.2">
      <c r="A45" s="73"/>
      <c r="B45" s="5"/>
      <c r="C45" s="71"/>
      <c r="D45" s="71"/>
      <c r="E45" s="72"/>
      <c r="F45" s="71"/>
      <c r="G45" s="71"/>
      <c r="H45" s="72"/>
      <c r="I45" s="71"/>
      <c r="J45" s="71"/>
      <c r="K45" s="71"/>
      <c r="L45" s="72"/>
      <c r="M45" s="72"/>
    </row>
    <row r="46" spans="1:13" ht="11.85" customHeight="1" x14ac:dyDescent="0.2">
      <c r="A46" s="73"/>
      <c r="B46" s="5"/>
      <c r="C46" s="71"/>
      <c r="D46" s="71"/>
      <c r="E46" s="72"/>
      <c r="F46" s="71"/>
      <c r="G46" s="71"/>
      <c r="H46" s="72"/>
      <c r="I46" s="71"/>
      <c r="J46" s="71"/>
      <c r="K46" s="71"/>
      <c r="L46" s="72"/>
      <c r="M46" s="72"/>
    </row>
    <row r="47" spans="1:13" ht="11.85" customHeight="1" x14ac:dyDescent="0.2">
      <c r="A47" s="73"/>
      <c r="B47" s="4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</row>
    <row r="48" spans="1:13" ht="11.85" customHeight="1" x14ac:dyDescent="0.2">
      <c r="A48" s="73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2"/>
    </row>
    <row r="49" spans="1:13" ht="11.85" customHeight="1" x14ac:dyDescent="0.2">
      <c r="A49" s="73"/>
      <c r="B49" s="5"/>
      <c r="C49" s="71"/>
      <c r="D49" s="71"/>
      <c r="E49" s="72"/>
      <c r="F49" s="71"/>
      <c r="G49" s="71"/>
      <c r="H49" s="72"/>
      <c r="I49" s="71"/>
      <c r="J49" s="71"/>
      <c r="K49" s="71"/>
      <c r="L49" s="72"/>
      <c r="M49" s="72"/>
    </row>
    <row r="50" spans="1:13" ht="11.85" customHeight="1" x14ac:dyDescent="0.2">
      <c r="A50" s="73"/>
      <c r="B50" s="5"/>
      <c r="C50" s="71"/>
      <c r="D50" s="71"/>
      <c r="E50" s="72"/>
      <c r="F50" s="71"/>
      <c r="G50" s="71"/>
      <c r="H50" s="72"/>
      <c r="I50" s="71"/>
      <c r="J50" s="71"/>
      <c r="K50" s="71"/>
      <c r="L50" s="72"/>
      <c r="M50" s="72"/>
    </row>
    <row r="51" spans="1:13" ht="11.85" customHeight="1" x14ac:dyDescent="0.2">
      <c r="A51" s="73"/>
      <c r="B51" s="5"/>
      <c r="C51" s="71"/>
      <c r="D51" s="71"/>
      <c r="E51" s="72"/>
      <c r="F51" s="71"/>
      <c r="G51" s="71"/>
      <c r="H51" s="72"/>
      <c r="I51" s="71"/>
      <c r="J51" s="71"/>
      <c r="K51" s="71"/>
      <c r="L51" s="72"/>
      <c r="M51" s="72"/>
    </row>
    <row r="52" spans="1:13" ht="11.85" customHeight="1" x14ac:dyDescent="0.2">
      <c r="A52" s="73"/>
      <c r="B52" s="5"/>
      <c r="C52" s="71"/>
      <c r="D52" s="71"/>
      <c r="E52" s="72"/>
      <c r="F52" s="71"/>
      <c r="G52" s="71"/>
      <c r="H52" s="72"/>
      <c r="I52" s="71"/>
      <c r="J52" s="71"/>
      <c r="K52" s="71"/>
      <c r="L52" s="72"/>
      <c r="M52" s="72"/>
    </row>
    <row r="53" spans="1:13" ht="11.85" customHeight="1" x14ac:dyDescent="0.2">
      <c r="A53" s="73"/>
      <c r="B53" s="5"/>
      <c r="C53" s="71"/>
      <c r="D53" s="71"/>
      <c r="E53" s="72"/>
      <c r="F53" s="71"/>
      <c r="G53" s="71"/>
      <c r="H53" s="72"/>
      <c r="I53" s="71"/>
      <c r="J53" s="71"/>
      <c r="K53" s="71"/>
      <c r="L53" s="72"/>
      <c r="M53" s="72"/>
    </row>
    <row r="54" spans="1:13" ht="11.85" customHeight="1" x14ac:dyDescent="0.2">
      <c r="A54" s="73"/>
      <c r="B54" s="5"/>
      <c r="C54" s="71"/>
      <c r="D54" s="71"/>
      <c r="E54" s="72"/>
      <c r="F54" s="71"/>
      <c r="G54" s="71"/>
      <c r="H54" s="72"/>
      <c r="I54" s="71"/>
      <c r="J54" s="71"/>
      <c r="K54" s="71"/>
      <c r="L54" s="72"/>
      <c r="M54" s="72"/>
    </row>
    <row r="55" spans="1:13" ht="11.85" customHeight="1" x14ac:dyDescent="0.2">
      <c r="A55" s="73"/>
      <c r="B55" s="4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</row>
    <row r="56" spans="1:13" ht="11.85" customHeight="1" x14ac:dyDescent="0.2">
      <c r="A56" s="73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2"/>
    </row>
    <row r="57" spans="1:13" ht="11.85" customHeight="1" x14ac:dyDescent="0.2">
      <c r="A57" s="73"/>
      <c r="B57" s="5"/>
      <c r="C57" s="71"/>
      <c r="D57" s="71"/>
      <c r="E57" s="72"/>
      <c r="F57" s="71"/>
      <c r="G57" s="71"/>
      <c r="H57" s="72"/>
      <c r="I57" s="71"/>
      <c r="J57" s="71"/>
      <c r="K57" s="71"/>
      <c r="L57" s="72"/>
      <c r="M57" s="72"/>
    </row>
    <row r="58" spans="1:13" ht="11.85" customHeight="1" x14ac:dyDescent="0.2">
      <c r="A58" s="73"/>
      <c r="B58" s="5"/>
      <c r="C58" s="71"/>
      <c r="D58" s="71"/>
      <c r="E58" s="72"/>
      <c r="F58" s="71"/>
      <c r="G58" s="71"/>
      <c r="H58" s="72"/>
      <c r="I58" s="71"/>
      <c r="J58" s="71"/>
      <c r="K58" s="71"/>
      <c r="L58" s="72"/>
      <c r="M58" s="72"/>
    </row>
    <row r="59" spans="1:13" ht="11.85" customHeight="1" x14ac:dyDescent="0.2">
      <c r="A59" s="73"/>
      <c r="B59" s="5"/>
      <c r="C59" s="71"/>
      <c r="D59" s="71"/>
      <c r="E59" s="72"/>
      <c r="F59" s="71"/>
      <c r="G59" s="71"/>
      <c r="H59" s="72"/>
      <c r="I59" s="6"/>
      <c r="J59" s="71"/>
      <c r="K59" s="71"/>
      <c r="L59" s="72"/>
      <c r="M59" s="72"/>
    </row>
    <row r="60" spans="1:13" ht="11.85" customHeight="1" x14ac:dyDescent="0.2">
      <c r="A60" s="73"/>
      <c r="B60" s="5"/>
      <c r="C60" s="71"/>
      <c r="D60" s="71"/>
      <c r="E60" s="72"/>
      <c r="F60" s="71"/>
      <c r="G60" s="71"/>
      <c r="H60" s="72"/>
      <c r="I60" s="71"/>
      <c r="J60" s="71"/>
      <c r="K60" s="71"/>
      <c r="L60" s="72"/>
      <c r="M60" s="72"/>
    </row>
    <row r="61" spans="1:13" ht="11.85" customHeight="1" x14ac:dyDescent="0.2">
      <c r="A61" s="73"/>
      <c r="B61" s="4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</row>
    <row r="62" spans="1:13" ht="11.85" customHeight="1" x14ac:dyDescent="0.2">
      <c r="A62" s="73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2"/>
    </row>
    <row r="63" spans="1:13" ht="11.85" customHeight="1" x14ac:dyDescent="0.2">
      <c r="A63" s="73"/>
      <c r="B63" s="5"/>
      <c r="C63" s="71"/>
      <c r="D63" s="71"/>
      <c r="E63" s="71"/>
      <c r="F63" s="71"/>
      <c r="G63" s="71"/>
      <c r="H63" s="71"/>
      <c r="I63" s="74"/>
      <c r="J63" s="71"/>
      <c r="K63" s="71"/>
      <c r="L63" s="72"/>
      <c r="M63" s="72"/>
    </row>
    <row r="64" spans="1:13" ht="11.85" customHeight="1" x14ac:dyDescent="0.2">
      <c r="A64" s="73"/>
      <c r="B64" s="5"/>
      <c r="C64" s="71"/>
      <c r="D64" s="71"/>
      <c r="E64" s="71"/>
      <c r="F64" s="71"/>
      <c r="G64" s="71"/>
      <c r="H64" s="71"/>
      <c r="I64" s="74"/>
      <c r="J64" s="71"/>
      <c r="K64" s="71"/>
      <c r="L64" s="72"/>
      <c r="M64" s="72"/>
    </row>
    <row r="65" spans="1:13" ht="11.85" customHeight="1" x14ac:dyDescent="0.2">
      <c r="A65" s="73"/>
      <c r="B65" s="4"/>
      <c r="C65" s="72"/>
      <c r="D65" s="72"/>
      <c r="E65" s="72"/>
      <c r="F65" s="72"/>
      <c r="G65" s="72"/>
      <c r="H65" s="72"/>
      <c r="I65" s="6"/>
      <c r="J65" s="72"/>
      <c r="K65" s="72"/>
      <c r="L65" s="72"/>
      <c r="M65" s="72"/>
    </row>
    <row r="66" spans="1:13" ht="11.85" customHeight="1" x14ac:dyDescent="0.2">
      <c r="A66" s="69"/>
      <c r="B66" s="69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</row>
    <row r="67" spans="1:13" ht="11.85" customHeight="1" x14ac:dyDescent="0.2">
      <c r="A67" s="73"/>
      <c r="B67" s="4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</row>
  </sheetData>
  <mergeCells count="8">
    <mergeCell ref="E10:G10"/>
    <mergeCell ref="L10:N10"/>
    <mergeCell ref="A4:B4"/>
    <mergeCell ref="C4:E4"/>
    <mergeCell ref="A5:B5"/>
    <mergeCell ref="C5:E5"/>
    <mergeCell ref="A6:B6"/>
    <mergeCell ref="C6:E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67"/>
  <sheetViews>
    <sheetView workbookViewId="0">
      <selection activeCell="J24" sqref="J24"/>
    </sheetView>
  </sheetViews>
  <sheetFormatPr defaultColWidth="12.5" defaultRowHeight="11.25" x14ac:dyDescent="0.2"/>
  <cols>
    <col min="1" max="1" width="4.625" style="1" customWidth="1"/>
    <col min="2" max="2" width="17.375" style="1" customWidth="1"/>
    <col min="3" max="4" width="8.625" style="2" customWidth="1"/>
    <col min="5" max="7" width="9.375" style="2" customWidth="1"/>
    <col min="8" max="14" width="8.625" style="2" customWidth="1"/>
    <col min="15" max="16" width="6.75" style="2" customWidth="1"/>
    <col min="17" max="19" width="6.625" style="2" customWidth="1"/>
    <col min="20" max="16384" width="12.5" style="1"/>
  </cols>
  <sheetData>
    <row r="1" spans="1:23" ht="11.85" customHeight="1" x14ac:dyDescent="0.2">
      <c r="A1" s="3" t="s">
        <v>154</v>
      </c>
      <c r="P1" s="4"/>
    </row>
    <row r="2" spans="1:23" ht="11.85" customHeight="1" x14ac:dyDescent="0.2">
      <c r="A2" s="3" t="s">
        <v>62</v>
      </c>
      <c r="B2" s="5"/>
      <c r="P2" s="4"/>
    </row>
    <row r="3" spans="1:23" ht="11.85" customHeight="1" x14ac:dyDescent="0.2">
      <c r="S3" s="6"/>
    </row>
    <row r="4" spans="1:23" ht="11.85" customHeight="1" x14ac:dyDescent="0.2">
      <c r="A4" s="76" t="s">
        <v>2</v>
      </c>
      <c r="B4" s="76"/>
      <c r="C4" s="77" t="s">
        <v>63</v>
      </c>
      <c r="D4" s="77"/>
      <c r="E4" s="77"/>
      <c r="G4" s="7"/>
      <c r="H4" s="8"/>
      <c r="I4" s="9" t="s">
        <v>4</v>
      </c>
      <c r="J4" s="9" t="s">
        <v>5</v>
      </c>
      <c r="K4" s="10"/>
      <c r="N4" s="11"/>
      <c r="S4" s="1"/>
    </row>
    <row r="5" spans="1:23" ht="11.85" customHeight="1" x14ac:dyDescent="0.2">
      <c r="A5" s="76" t="s">
        <v>6</v>
      </c>
      <c r="B5" s="76"/>
      <c r="C5" s="78" t="s">
        <v>64</v>
      </c>
      <c r="D5" s="78"/>
      <c r="E5" s="78"/>
      <c r="G5" s="12" t="s">
        <v>8</v>
      </c>
      <c r="H5" s="13"/>
      <c r="I5" s="14" t="s">
        <v>9</v>
      </c>
      <c r="J5" s="14" t="s">
        <v>9</v>
      </c>
      <c r="K5" s="15" t="s">
        <v>10</v>
      </c>
      <c r="M5" s="11"/>
      <c r="S5" s="1"/>
    </row>
    <row r="6" spans="1:23" ht="11.85" customHeight="1" x14ac:dyDescent="0.2">
      <c r="A6" s="76" t="s">
        <v>11</v>
      </c>
      <c r="B6" s="76"/>
      <c r="C6" s="78" t="s">
        <v>65</v>
      </c>
      <c r="D6" s="78"/>
      <c r="E6" s="78"/>
      <c r="G6" s="16" t="s">
        <v>13</v>
      </c>
      <c r="H6" s="17"/>
      <c r="I6" s="18">
        <v>14855</v>
      </c>
      <c r="J6" s="18">
        <v>6098</v>
      </c>
      <c r="K6" s="19">
        <f>SUM(I6:J6)</f>
        <v>20953</v>
      </c>
      <c r="R6" s="1"/>
      <c r="S6" s="1"/>
    </row>
    <row r="7" spans="1:23" ht="11.85" customHeight="1" x14ac:dyDescent="0.2">
      <c r="A7" s="5"/>
      <c r="B7" s="20"/>
      <c r="C7" s="21"/>
      <c r="D7" s="22"/>
      <c r="E7" s="22"/>
      <c r="G7" s="23"/>
      <c r="H7" s="13"/>
      <c r="I7" s="24"/>
      <c r="J7" s="24"/>
      <c r="K7" s="25"/>
      <c r="R7" s="1"/>
      <c r="S7" s="1"/>
    </row>
    <row r="8" spans="1:23" ht="11.85" customHeight="1" x14ac:dyDescent="0.2">
      <c r="C8" s="26"/>
      <c r="D8" s="13"/>
      <c r="K8" s="27"/>
      <c r="P8" s="1"/>
      <c r="Q8" s="1"/>
      <c r="R8" s="1"/>
      <c r="S8" s="1"/>
    </row>
    <row r="9" spans="1:23" ht="11.85" customHeight="1" x14ac:dyDescent="0.2">
      <c r="A9" s="28"/>
      <c r="B9" s="29"/>
      <c r="C9" s="30"/>
      <c r="D9" s="30"/>
      <c r="E9" s="30"/>
      <c r="F9" s="30"/>
      <c r="G9" s="30"/>
      <c r="H9" s="30"/>
      <c r="I9" s="30"/>
      <c r="J9" s="30"/>
      <c r="K9" s="31" t="s">
        <v>14</v>
      </c>
      <c r="L9" s="32"/>
      <c r="M9" s="33"/>
      <c r="N9" s="33"/>
      <c r="O9" s="30"/>
      <c r="P9" s="34"/>
      <c r="Q9" s="1"/>
      <c r="R9" s="1"/>
      <c r="S9" s="1"/>
    </row>
    <row r="10" spans="1:23" ht="11.85" customHeight="1" x14ac:dyDescent="0.2">
      <c r="A10" s="35"/>
      <c r="B10" s="36"/>
      <c r="C10" s="14" t="s">
        <v>15</v>
      </c>
      <c r="D10" s="14" t="s">
        <v>15</v>
      </c>
      <c r="E10" s="75" t="s">
        <v>16</v>
      </c>
      <c r="F10" s="75"/>
      <c r="G10" s="75"/>
      <c r="H10" s="37" t="s">
        <v>17</v>
      </c>
      <c r="I10" s="38"/>
      <c r="J10" s="38"/>
      <c r="K10" s="14" t="s">
        <v>18</v>
      </c>
      <c r="L10" s="75" t="s">
        <v>19</v>
      </c>
      <c r="M10" s="75"/>
      <c r="N10" s="75"/>
      <c r="O10" s="13"/>
      <c r="P10" s="39"/>
      <c r="Q10" s="1"/>
      <c r="R10" s="1"/>
      <c r="S10" s="1"/>
    </row>
    <row r="11" spans="1:23" ht="11.85" customHeight="1" x14ac:dyDescent="0.2">
      <c r="A11" s="40" t="s">
        <v>20</v>
      </c>
      <c r="B11" s="36"/>
      <c r="C11" s="14" t="s">
        <v>21</v>
      </c>
      <c r="D11" s="14" t="s">
        <v>22</v>
      </c>
      <c r="E11" s="14" t="s">
        <v>4</v>
      </c>
      <c r="F11" s="14" t="s">
        <v>5</v>
      </c>
      <c r="G11" s="13"/>
      <c r="H11" s="14" t="s">
        <v>4</v>
      </c>
      <c r="I11" s="14" t="s">
        <v>5</v>
      </c>
      <c r="J11" s="13"/>
      <c r="K11" s="14" t="s">
        <v>23</v>
      </c>
      <c r="L11" s="14" t="s">
        <v>4</v>
      </c>
      <c r="M11" s="14" t="s">
        <v>5</v>
      </c>
      <c r="N11" s="13"/>
      <c r="O11" s="13"/>
      <c r="P11" s="39"/>
      <c r="Q11" s="1"/>
      <c r="R11" s="1"/>
      <c r="S11" s="1"/>
      <c r="V11" s="4"/>
      <c r="W11" s="4"/>
    </row>
    <row r="12" spans="1:23" ht="11.85" customHeight="1" x14ac:dyDescent="0.2">
      <c r="A12" s="41" t="s">
        <v>24</v>
      </c>
      <c r="B12" s="42"/>
      <c r="C12" s="43" t="s">
        <v>25</v>
      </c>
      <c r="D12" s="43" t="s">
        <v>25</v>
      </c>
      <c r="E12" s="43" t="s">
        <v>9</v>
      </c>
      <c r="F12" s="43" t="s">
        <v>9</v>
      </c>
      <c r="G12" s="43" t="s">
        <v>10</v>
      </c>
      <c r="H12" s="43" t="s">
        <v>9</v>
      </c>
      <c r="I12" s="43" t="s">
        <v>9</v>
      </c>
      <c r="J12" s="43" t="s">
        <v>10</v>
      </c>
      <c r="K12" s="43" t="s">
        <v>26</v>
      </c>
      <c r="L12" s="43" t="s">
        <v>9</v>
      </c>
      <c r="M12" s="43" t="s">
        <v>9</v>
      </c>
      <c r="N12" s="44" t="s">
        <v>10</v>
      </c>
      <c r="O12" s="44" t="s">
        <v>27</v>
      </c>
      <c r="P12" s="45" t="s">
        <v>28</v>
      </c>
      <c r="Q12" s="1"/>
      <c r="R12" s="1"/>
      <c r="S12" s="1"/>
      <c r="V12" s="4"/>
      <c r="W12" s="4"/>
    </row>
    <row r="13" spans="1:23" s="46" customFormat="1" ht="27.95" customHeight="1" x14ac:dyDescent="0.15">
      <c r="A13" s="49" t="s">
        <v>29</v>
      </c>
      <c r="B13" s="50" t="s">
        <v>30</v>
      </c>
      <c r="C13" s="51">
        <v>309</v>
      </c>
      <c r="D13" s="51">
        <v>2064</v>
      </c>
      <c r="E13" s="51">
        <v>39925</v>
      </c>
      <c r="F13" s="51">
        <v>14680</v>
      </c>
      <c r="G13" s="52">
        <f t="shared" ref="G13:G19" si="0">SUM(E13:F13)</f>
        <v>54605</v>
      </c>
      <c r="H13" s="51">
        <v>2022208</v>
      </c>
      <c r="I13" s="51">
        <v>745384</v>
      </c>
      <c r="J13" s="52">
        <f t="shared" ref="J13:J19" si="1">SUM(H13:I13)</f>
        <v>2767592</v>
      </c>
      <c r="K13" s="51">
        <v>102368</v>
      </c>
      <c r="L13" s="51">
        <v>114687</v>
      </c>
      <c r="M13" s="51">
        <v>42474</v>
      </c>
      <c r="N13" s="53">
        <f t="shared" ref="N13:N19" si="2">SUM(L13:M13)</f>
        <v>157161</v>
      </c>
      <c r="O13" s="54">
        <f t="shared" ref="O13:O19" si="3">ROUND(N13/30,1)</f>
        <v>5238.7</v>
      </c>
      <c r="P13" s="54">
        <f t="shared" ref="P13:P19" si="4">ROUND(J13/480,1)</f>
        <v>5765.8</v>
      </c>
      <c r="Q13" s="47"/>
      <c r="R13" s="47"/>
      <c r="S13" s="47"/>
      <c r="V13" s="55"/>
      <c r="W13" s="55"/>
    </row>
    <row r="14" spans="1:23" s="46" customFormat="1" ht="27.95" customHeight="1" x14ac:dyDescent="0.15">
      <c r="A14" s="49" t="s">
        <v>31</v>
      </c>
      <c r="B14" s="56" t="s">
        <v>32</v>
      </c>
      <c r="C14" s="51">
        <v>213</v>
      </c>
      <c r="D14" s="51">
        <v>874</v>
      </c>
      <c r="E14" s="51">
        <v>11974</v>
      </c>
      <c r="F14" s="51">
        <v>4298</v>
      </c>
      <c r="G14" s="52">
        <f t="shared" si="0"/>
        <v>16272</v>
      </c>
      <c r="H14" s="51">
        <v>690822</v>
      </c>
      <c r="I14" s="51">
        <v>259279</v>
      </c>
      <c r="J14" s="52">
        <f t="shared" si="1"/>
        <v>950101</v>
      </c>
      <c r="K14" s="51">
        <v>911957</v>
      </c>
      <c r="L14" s="51">
        <v>39035</v>
      </c>
      <c r="M14" s="51">
        <v>14549</v>
      </c>
      <c r="N14" s="53">
        <f t="shared" si="2"/>
        <v>53584</v>
      </c>
      <c r="O14" s="54">
        <f t="shared" si="3"/>
        <v>1786.1</v>
      </c>
      <c r="P14" s="54">
        <f t="shared" si="4"/>
        <v>1979.4</v>
      </c>
      <c r="Q14" s="47"/>
      <c r="R14" s="47"/>
      <c r="S14" s="47"/>
      <c r="V14" s="55"/>
      <c r="W14" s="55"/>
    </row>
    <row r="15" spans="1:23" s="46" customFormat="1" ht="27.95" customHeight="1" x14ac:dyDescent="0.15">
      <c r="A15" s="49" t="s">
        <v>33</v>
      </c>
      <c r="B15" s="56" t="s">
        <v>34</v>
      </c>
      <c r="C15" s="51">
        <v>195</v>
      </c>
      <c r="D15" s="51">
        <v>589</v>
      </c>
      <c r="E15" s="51">
        <v>3769</v>
      </c>
      <c r="F15" s="51">
        <v>3076</v>
      </c>
      <c r="G15" s="52">
        <f t="shared" si="0"/>
        <v>6845</v>
      </c>
      <c r="H15" s="51">
        <v>358666</v>
      </c>
      <c r="I15" s="51">
        <v>350955</v>
      </c>
      <c r="J15" s="52">
        <f t="shared" si="1"/>
        <v>709621</v>
      </c>
      <c r="K15" s="51">
        <v>708828</v>
      </c>
      <c r="L15" s="51">
        <v>40733</v>
      </c>
      <c r="M15" s="51">
        <v>33857</v>
      </c>
      <c r="N15" s="53">
        <f t="shared" si="2"/>
        <v>74590</v>
      </c>
      <c r="O15" s="54">
        <f t="shared" si="3"/>
        <v>2486.3000000000002</v>
      </c>
      <c r="P15" s="54">
        <f t="shared" si="4"/>
        <v>1478.4</v>
      </c>
      <c r="Q15" s="47"/>
      <c r="R15" s="47"/>
      <c r="S15" s="47"/>
      <c r="V15" s="55"/>
      <c r="W15" s="55"/>
    </row>
    <row r="16" spans="1:23" s="46" customFormat="1" ht="27.95" customHeight="1" x14ac:dyDescent="0.15">
      <c r="A16" s="49" t="s">
        <v>35</v>
      </c>
      <c r="B16" s="50" t="s">
        <v>36</v>
      </c>
      <c r="C16" s="51">
        <v>109</v>
      </c>
      <c r="D16" s="51">
        <v>675</v>
      </c>
      <c r="E16" s="51">
        <v>8357</v>
      </c>
      <c r="F16" s="51">
        <v>2781</v>
      </c>
      <c r="G16" s="52">
        <f t="shared" si="0"/>
        <v>11138</v>
      </c>
      <c r="H16" s="51">
        <v>424132</v>
      </c>
      <c r="I16" s="51">
        <v>136360</v>
      </c>
      <c r="J16" s="52">
        <f t="shared" si="1"/>
        <v>560492</v>
      </c>
      <c r="K16" s="51">
        <v>558476</v>
      </c>
      <c r="L16" s="51">
        <v>17043</v>
      </c>
      <c r="M16" s="51">
        <v>5702</v>
      </c>
      <c r="N16" s="53">
        <f t="shared" si="2"/>
        <v>22745</v>
      </c>
      <c r="O16" s="54">
        <f t="shared" si="3"/>
        <v>758.2</v>
      </c>
      <c r="P16" s="54">
        <f t="shared" si="4"/>
        <v>1167.7</v>
      </c>
      <c r="Q16" s="47"/>
      <c r="R16" s="47"/>
      <c r="S16" s="47"/>
      <c r="V16" s="55"/>
      <c r="W16" s="55"/>
    </row>
    <row r="17" spans="1:23" s="46" customFormat="1" ht="27.95" customHeight="1" x14ac:dyDescent="0.15">
      <c r="A17" s="49" t="s">
        <v>37</v>
      </c>
      <c r="B17" s="56" t="s">
        <v>38</v>
      </c>
      <c r="C17" s="51">
        <v>25</v>
      </c>
      <c r="D17" s="51">
        <v>416</v>
      </c>
      <c r="E17" s="51">
        <v>6114</v>
      </c>
      <c r="F17" s="51">
        <v>2184</v>
      </c>
      <c r="G17" s="52">
        <f t="shared" si="0"/>
        <v>8298</v>
      </c>
      <c r="H17" s="51">
        <v>333664</v>
      </c>
      <c r="I17" s="51">
        <v>115792</v>
      </c>
      <c r="J17" s="52">
        <f t="shared" si="1"/>
        <v>449456</v>
      </c>
      <c r="K17" s="51">
        <v>2080</v>
      </c>
      <c r="L17" s="51">
        <v>19275</v>
      </c>
      <c r="M17" s="51">
        <v>6781</v>
      </c>
      <c r="N17" s="53">
        <f t="shared" si="2"/>
        <v>26056</v>
      </c>
      <c r="O17" s="54">
        <f t="shared" si="3"/>
        <v>868.5</v>
      </c>
      <c r="P17" s="54">
        <f t="shared" si="4"/>
        <v>936.4</v>
      </c>
      <c r="Q17" s="47"/>
      <c r="R17" s="47"/>
      <c r="S17" s="47"/>
      <c r="V17" s="55"/>
      <c r="W17" s="55"/>
    </row>
    <row r="18" spans="1:23" s="46" customFormat="1" ht="27.95" customHeight="1" x14ac:dyDescent="0.15">
      <c r="A18" s="48">
        <v>1.6</v>
      </c>
      <c r="B18" s="50" t="s">
        <v>39</v>
      </c>
      <c r="C18" s="51">
        <v>1</v>
      </c>
      <c r="D18" s="51">
        <v>12</v>
      </c>
      <c r="E18" s="51">
        <v>196</v>
      </c>
      <c r="F18" s="51">
        <v>71</v>
      </c>
      <c r="G18" s="52">
        <f t="shared" si="0"/>
        <v>267</v>
      </c>
      <c r="H18" s="51">
        <v>9408</v>
      </c>
      <c r="I18" s="51">
        <v>3408</v>
      </c>
      <c r="J18" s="52">
        <f t="shared" si="1"/>
        <v>12816</v>
      </c>
      <c r="K18" s="57"/>
      <c r="L18" s="51">
        <v>588</v>
      </c>
      <c r="M18" s="51">
        <v>213</v>
      </c>
      <c r="N18" s="53">
        <f t="shared" si="2"/>
        <v>801</v>
      </c>
      <c r="O18" s="54">
        <f t="shared" si="3"/>
        <v>26.7</v>
      </c>
      <c r="P18" s="54">
        <f t="shared" si="4"/>
        <v>26.7</v>
      </c>
      <c r="Q18" s="47"/>
      <c r="R18" s="47"/>
      <c r="S18" s="47"/>
      <c r="V18" s="55"/>
      <c r="W18" s="55"/>
    </row>
    <row r="19" spans="1:23" s="46" customFormat="1" ht="27.95" customHeight="1" x14ac:dyDescent="0.15">
      <c r="A19" s="58">
        <v>1.7</v>
      </c>
      <c r="B19" s="59" t="s">
        <v>40</v>
      </c>
      <c r="C19" s="60">
        <v>0</v>
      </c>
      <c r="D19" s="60">
        <v>0</v>
      </c>
      <c r="E19" s="60">
        <v>0</v>
      </c>
      <c r="F19" s="60">
        <v>0</v>
      </c>
      <c r="G19" s="61">
        <f t="shared" si="0"/>
        <v>0</v>
      </c>
      <c r="H19" s="60">
        <v>0</v>
      </c>
      <c r="I19" s="60">
        <v>0</v>
      </c>
      <c r="J19" s="61">
        <f t="shared" si="1"/>
        <v>0</v>
      </c>
      <c r="K19" s="62"/>
      <c r="L19" s="60">
        <v>0</v>
      </c>
      <c r="M19" s="60">
        <v>0</v>
      </c>
      <c r="N19" s="63">
        <f t="shared" si="2"/>
        <v>0</v>
      </c>
      <c r="O19" s="64">
        <f t="shared" si="3"/>
        <v>0</v>
      </c>
      <c r="P19" s="64">
        <f t="shared" si="4"/>
        <v>0</v>
      </c>
      <c r="Q19" s="47"/>
      <c r="R19" s="47"/>
      <c r="S19" s="47"/>
      <c r="V19" s="55"/>
      <c r="W19" s="55"/>
    </row>
    <row r="20" spans="1:23" s="46" customFormat="1" ht="27.95" customHeight="1" x14ac:dyDescent="0.15">
      <c r="A20" s="49" t="s">
        <v>41</v>
      </c>
      <c r="B20" s="65" t="s">
        <v>10</v>
      </c>
      <c r="C20" s="52">
        <f t="shared" ref="C20:P20" si="5">SUM(C13:C19)</f>
        <v>852</v>
      </c>
      <c r="D20" s="52">
        <f t="shared" si="5"/>
        <v>4630</v>
      </c>
      <c r="E20" s="52">
        <f t="shared" si="5"/>
        <v>70335</v>
      </c>
      <c r="F20" s="52">
        <f t="shared" si="5"/>
        <v>27090</v>
      </c>
      <c r="G20" s="52">
        <f t="shared" si="5"/>
        <v>97425</v>
      </c>
      <c r="H20" s="52">
        <f t="shared" si="5"/>
        <v>3838900</v>
      </c>
      <c r="I20" s="52">
        <f t="shared" si="5"/>
        <v>1611178</v>
      </c>
      <c r="J20" s="52">
        <f t="shared" si="5"/>
        <v>5450078</v>
      </c>
      <c r="K20" s="52">
        <f t="shared" si="5"/>
        <v>2283709</v>
      </c>
      <c r="L20" s="52">
        <f t="shared" si="5"/>
        <v>231361</v>
      </c>
      <c r="M20" s="52">
        <f t="shared" si="5"/>
        <v>103576</v>
      </c>
      <c r="N20" s="53">
        <f t="shared" si="5"/>
        <v>334937</v>
      </c>
      <c r="O20" s="66">
        <f t="shared" si="5"/>
        <v>11164.5</v>
      </c>
      <c r="P20" s="66">
        <f t="shared" si="5"/>
        <v>11354.400000000001</v>
      </c>
      <c r="Q20" s="47"/>
      <c r="R20" s="47"/>
      <c r="S20" s="47"/>
      <c r="V20" s="55"/>
      <c r="W20" s="55"/>
    </row>
    <row r="21" spans="1:23" ht="11.85" customHeight="1" x14ac:dyDescent="0.2">
      <c r="A21" s="67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S21" s="1"/>
    </row>
    <row r="22" spans="1:23" ht="11.85" customHeight="1" x14ac:dyDescent="0.2">
      <c r="A22" s="68"/>
      <c r="B22" s="69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</row>
    <row r="23" spans="1:23" ht="11.85" customHeight="1" x14ac:dyDescent="0.2">
      <c r="A23" s="67"/>
      <c r="B23" s="5"/>
      <c r="C23" s="71"/>
      <c r="D23" s="71"/>
      <c r="E23" s="72"/>
      <c r="F23" s="71"/>
      <c r="G23" s="71"/>
      <c r="H23" s="72"/>
      <c r="I23" s="71"/>
      <c r="J23" s="71"/>
      <c r="K23" s="71"/>
      <c r="L23" s="72"/>
      <c r="M23" s="72"/>
    </row>
    <row r="24" spans="1:23" ht="11.85" customHeight="1" x14ac:dyDescent="0.2">
      <c r="A24" s="67"/>
      <c r="B24" s="5"/>
      <c r="C24" s="71"/>
      <c r="D24" s="71"/>
      <c r="E24" s="72"/>
      <c r="F24" s="71"/>
      <c r="G24" s="71"/>
      <c r="H24" s="72"/>
      <c r="I24" s="71"/>
      <c r="J24" s="71"/>
      <c r="K24" s="71"/>
      <c r="L24" s="72"/>
      <c r="M24" s="72"/>
    </row>
    <row r="25" spans="1:23" ht="11.85" customHeight="1" x14ac:dyDescent="0.2">
      <c r="A25" s="67"/>
      <c r="B25" s="5"/>
      <c r="C25" s="71"/>
      <c r="D25" s="71"/>
      <c r="E25" s="72"/>
      <c r="F25" s="71"/>
      <c r="G25" s="71"/>
      <c r="H25" s="72"/>
      <c r="I25" s="71"/>
      <c r="J25" s="71"/>
      <c r="K25" s="71"/>
      <c r="L25" s="72"/>
      <c r="M25" s="72"/>
    </row>
    <row r="26" spans="1:23" ht="11.85" customHeight="1" x14ac:dyDescent="0.2">
      <c r="A26" s="73"/>
      <c r="B26" s="5"/>
      <c r="C26" s="71"/>
      <c r="D26" s="71"/>
      <c r="E26" s="72"/>
      <c r="F26" s="71"/>
      <c r="G26" s="71"/>
      <c r="H26" s="72"/>
      <c r="I26" s="71"/>
      <c r="J26" s="71"/>
      <c r="K26" s="71"/>
      <c r="L26" s="72"/>
      <c r="M26" s="72"/>
    </row>
    <row r="27" spans="1:23" ht="11.85" customHeight="1" x14ac:dyDescent="0.2">
      <c r="A27" s="73"/>
      <c r="B27" s="5"/>
      <c r="C27" s="71"/>
      <c r="D27" s="71"/>
      <c r="E27" s="72"/>
      <c r="F27" s="71"/>
      <c r="G27" s="71"/>
      <c r="H27" s="72"/>
      <c r="I27" s="71"/>
      <c r="J27" s="71"/>
      <c r="K27" s="71"/>
      <c r="L27" s="72"/>
      <c r="M27" s="72"/>
    </row>
    <row r="28" spans="1:23" ht="11.85" customHeight="1" x14ac:dyDescent="0.2">
      <c r="A28" s="73"/>
      <c r="B28" s="5"/>
      <c r="C28" s="71"/>
      <c r="D28" s="71"/>
      <c r="E28" s="72"/>
      <c r="F28" s="71"/>
      <c r="G28" s="71"/>
      <c r="H28" s="72"/>
      <c r="I28" s="6"/>
      <c r="J28" s="71"/>
      <c r="K28" s="71"/>
      <c r="L28" s="72"/>
      <c r="M28" s="72"/>
    </row>
    <row r="29" spans="1:23" ht="11.85" customHeight="1" x14ac:dyDescent="0.2">
      <c r="A29" s="73"/>
      <c r="B29" s="5"/>
      <c r="C29" s="71"/>
      <c r="D29" s="71"/>
      <c r="E29" s="72"/>
      <c r="F29" s="71"/>
      <c r="G29" s="71"/>
      <c r="H29" s="72"/>
      <c r="I29" s="71"/>
      <c r="J29" s="71"/>
      <c r="K29" s="71"/>
      <c r="L29" s="72"/>
      <c r="M29" s="72"/>
    </row>
    <row r="30" spans="1:23" ht="11.85" customHeight="1" x14ac:dyDescent="0.2">
      <c r="A30" s="73"/>
      <c r="B30" s="4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</row>
    <row r="31" spans="1:23" ht="11.85" customHeight="1" x14ac:dyDescent="0.2">
      <c r="A31" s="73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2"/>
    </row>
    <row r="32" spans="1:23" ht="11.85" customHeight="1" x14ac:dyDescent="0.2">
      <c r="A32" s="73"/>
      <c r="B32" s="5"/>
      <c r="C32" s="71"/>
      <c r="D32" s="71"/>
      <c r="E32" s="72"/>
      <c r="F32" s="71"/>
      <c r="G32" s="71"/>
      <c r="H32" s="72"/>
      <c r="I32" s="71"/>
      <c r="J32" s="71"/>
      <c r="K32" s="71"/>
      <c r="L32" s="72"/>
      <c r="M32" s="72"/>
    </row>
    <row r="33" spans="1:13" ht="11.85" customHeight="1" x14ac:dyDescent="0.2">
      <c r="A33" s="73"/>
      <c r="B33" s="5"/>
      <c r="C33" s="71"/>
      <c r="D33" s="71"/>
      <c r="E33" s="72"/>
      <c r="F33" s="71"/>
      <c r="G33" s="71"/>
      <c r="H33" s="72"/>
      <c r="I33" s="71"/>
      <c r="J33" s="71"/>
      <c r="K33" s="71"/>
      <c r="L33" s="72"/>
      <c r="M33" s="72"/>
    </row>
    <row r="34" spans="1:13" ht="11.85" customHeight="1" x14ac:dyDescent="0.2">
      <c r="A34" s="73"/>
      <c r="B34" s="5"/>
      <c r="C34" s="71"/>
      <c r="D34" s="71"/>
      <c r="E34" s="72"/>
      <c r="F34" s="71"/>
      <c r="G34" s="71"/>
      <c r="H34" s="72"/>
      <c r="I34" s="71"/>
      <c r="J34" s="71"/>
      <c r="K34" s="71"/>
      <c r="L34" s="72"/>
      <c r="M34" s="72"/>
    </row>
    <row r="35" spans="1:13" ht="11.85" customHeight="1" x14ac:dyDescent="0.2">
      <c r="A35" s="73"/>
      <c r="B35" s="5"/>
      <c r="C35" s="71"/>
      <c r="D35" s="71"/>
      <c r="E35" s="72"/>
      <c r="F35" s="71"/>
      <c r="G35" s="71"/>
      <c r="H35" s="72"/>
      <c r="I35" s="71"/>
      <c r="J35" s="71"/>
      <c r="K35" s="71"/>
      <c r="L35" s="72"/>
      <c r="M35" s="72"/>
    </row>
    <row r="36" spans="1:13" ht="11.85" customHeight="1" x14ac:dyDescent="0.2">
      <c r="A36" s="73"/>
      <c r="B36" s="5"/>
      <c r="C36" s="71"/>
      <c r="D36" s="71"/>
      <c r="E36" s="72"/>
      <c r="F36" s="71"/>
      <c r="G36" s="71"/>
      <c r="H36" s="72"/>
      <c r="I36" s="71"/>
      <c r="J36" s="71"/>
      <c r="K36" s="71"/>
      <c r="L36" s="72"/>
      <c r="M36" s="72"/>
    </row>
    <row r="37" spans="1:13" ht="11.85" customHeight="1" x14ac:dyDescent="0.2">
      <c r="A37" s="73"/>
      <c r="B37" s="5"/>
      <c r="C37" s="71"/>
      <c r="D37" s="71"/>
      <c r="E37" s="72"/>
      <c r="F37" s="71"/>
      <c r="G37" s="71"/>
      <c r="H37" s="72"/>
      <c r="I37" s="71"/>
      <c r="J37" s="71"/>
      <c r="K37" s="71"/>
      <c r="L37" s="72"/>
      <c r="M37" s="72"/>
    </row>
    <row r="38" spans="1:13" ht="11.85" customHeight="1" x14ac:dyDescent="0.2">
      <c r="A38" s="73"/>
      <c r="B38" s="4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</row>
    <row r="39" spans="1:13" ht="11.85" customHeight="1" x14ac:dyDescent="0.2">
      <c r="A39" s="73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2"/>
    </row>
    <row r="40" spans="1:13" ht="11.85" customHeight="1" x14ac:dyDescent="0.2">
      <c r="A40" s="73"/>
      <c r="B40" s="5"/>
      <c r="C40" s="71"/>
      <c r="D40" s="71"/>
      <c r="E40" s="72"/>
      <c r="F40" s="71"/>
      <c r="G40" s="71"/>
      <c r="H40" s="72"/>
      <c r="I40" s="71"/>
      <c r="J40" s="71"/>
      <c r="K40" s="71"/>
      <c r="L40" s="72"/>
      <c r="M40" s="72"/>
    </row>
    <row r="41" spans="1:13" ht="11.85" customHeight="1" x14ac:dyDescent="0.2">
      <c r="A41" s="73"/>
      <c r="B41" s="5"/>
      <c r="C41" s="71"/>
      <c r="D41" s="71"/>
      <c r="E41" s="72"/>
      <c r="F41" s="71"/>
      <c r="G41" s="71"/>
      <c r="H41" s="72"/>
      <c r="I41" s="71"/>
      <c r="J41" s="71"/>
      <c r="K41" s="71"/>
      <c r="L41" s="72"/>
      <c r="M41" s="72"/>
    </row>
    <row r="42" spans="1:13" ht="11.85" customHeight="1" x14ac:dyDescent="0.2">
      <c r="A42" s="73"/>
      <c r="B42" s="5"/>
      <c r="C42" s="71"/>
      <c r="D42" s="71"/>
      <c r="E42" s="72"/>
      <c r="F42" s="71"/>
      <c r="G42" s="71"/>
      <c r="H42" s="72"/>
      <c r="I42" s="71"/>
      <c r="J42" s="71"/>
      <c r="K42" s="71"/>
      <c r="L42" s="72"/>
      <c r="M42" s="72"/>
    </row>
    <row r="43" spans="1:13" ht="11.85" customHeight="1" x14ac:dyDescent="0.2">
      <c r="A43" s="73"/>
      <c r="B43" s="5"/>
      <c r="C43" s="71"/>
      <c r="D43" s="71"/>
      <c r="E43" s="72"/>
      <c r="F43" s="71"/>
      <c r="G43" s="71"/>
      <c r="H43" s="72"/>
      <c r="I43" s="71"/>
      <c r="J43" s="71"/>
      <c r="K43" s="71"/>
      <c r="L43" s="72"/>
      <c r="M43" s="72"/>
    </row>
    <row r="44" spans="1:13" ht="11.85" customHeight="1" x14ac:dyDescent="0.2">
      <c r="A44" s="73"/>
      <c r="B44" s="5"/>
      <c r="C44" s="71"/>
      <c r="D44" s="71"/>
      <c r="E44" s="72"/>
      <c r="F44" s="71"/>
      <c r="G44" s="71"/>
      <c r="H44" s="72"/>
      <c r="I44" s="71"/>
      <c r="J44" s="71"/>
      <c r="K44" s="71"/>
      <c r="L44" s="72"/>
      <c r="M44" s="72"/>
    </row>
    <row r="45" spans="1:13" ht="11.85" customHeight="1" x14ac:dyDescent="0.2">
      <c r="A45" s="73"/>
      <c r="B45" s="5"/>
      <c r="C45" s="71"/>
      <c r="D45" s="71"/>
      <c r="E45" s="72"/>
      <c r="F45" s="71"/>
      <c r="G45" s="71"/>
      <c r="H45" s="72"/>
      <c r="I45" s="71"/>
      <c r="J45" s="71"/>
      <c r="K45" s="71"/>
      <c r="L45" s="72"/>
      <c r="M45" s="72"/>
    </row>
    <row r="46" spans="1:13" ht="11.85" customHeight="1" x14ac:dyDescent="0.2">
      <c r="A46" s="73"/>
      <c r="B46" s="5"/>
      <c r="C46" s="71"/>
      <c r="D46" s="71"/>
      <c r="E46" s="72"/>
      <c r="F46" s="71"/>
      <c r="G46" s="71"/>
      <c r="H46" s="72"/>
      <c r="I46" s="71"/>
      <c r="J46" s="71"/>
      <c r="K46" s="71"/>
      <c r="L46" s="72"/>
      <c r="M46" s="72"/>
    </row>
    <row r="47" spans="1:13" ht="11.85" customHeight="1" x14ac:dyDescent="0.2">
      <c r="A47" s="73"/>
      <c r="B47" s="4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</row>
    <row r="48" spans="1:13" ht="11.85" customHeight="1" x14ac:dyDescent="0.2">
      <c r="A48" s="73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2"/>
    </row>
    <row r="49" spans="1:13" ht="11.85" customHeight="1" x14ac:dyDescent="0.2">
      <c r="A49" s="73"/>
      <c r="B49" s="5"/>
      <c r="C49" s="71"/>
      <c r="D49" s="71"/>
      <c r="E49" s="72"/>
      <c r="F49" s="71"/>
      <c r="G49" s="71"/>
      <c r="H49" s="72"/>
      <c r="I49" s="71"/>
      <c r="J49" s="71"/>
      <c r="K49" s="71"/>
      <c r="L49" s="72"/>
      <c r="M49" s="72"/>
    </row>
    <row r="50" spans="1:13" ht="11.85" customHeight="1" x14ac:dyDescent="0.2">
      <c r="A50" s="73"/>
      <c r="B50" s="5"/>
      <c r="C50" s="71"/>
      <c r="D50" s="71"/>
      <c r="E50" s="72"/>
      <c r="F50" s="71"/>
      <c r="G50" s="71"/>
      <c r="H50" s="72"/>
      <c r="I50" s="71"/>
      <c r="J50" s="71"/>
      <c r="K50" s="71"/>
      <c r="L50" s="72"/>
      <c r="M50" s="72"/>
    </row>
    <row r="51" spans="1:13" ht="11.85" customHeight="1" x14ac:dyDescent="0.2">
      <c r="A51" s="73"/>
      <c r="B51" s="5"/>
      <c r="C51" s="71"/>
      <c r="D51" s="71"/>
      <c r="E51" s="72"/>
      <c r="F51" s="71"/>
      <c r="G51" s="71"/>
      <c r="H51" s="72"/>
      <c r="I51" s="71"/>
      <c r="J51" s="71"/>
      <c r="K51" s="71"/>
      <c r="L51" s="72"/>
      <c r="M51" s="72"/>
    </row>
    <row r="52" spans="1:13" ht="11.85" customHeight="1" x14ac:dyDescent="0.2">
      <c r="A52" s="73"/>
      <c r="B52" s="5"/>
      <c r="C52" s="71"/>
      <c r="D52" s="71"/>
      <c r="E52" s="72"/>
      <c r="F52" s="71"/>
      <c r="G52" s="71"/>
      <c r="H52" s="72"/>
      <c r="I52" s="71"/>
      <c r="J52" s="71"/>
      <c r="K52" s="71"/>
      <c r="L52" s="72"/>
      <c r="M52" s="72"/>
    </row>
    <row r="53" spans="1:13" ht="11.85" customHeight="1" x14ac:dyDescent="0.2">
      <c r="A53" s="73"/>
      <c r="B53" s="5"/>
      <c r="C53" s="71"/>
      <c r="D53" s="71"/>
      <c r="E53" s="72"/>
      <c r="F53" s="71"/>
      <c r="G53" s="71"/>
      <c r="H53" s="72"/>
      <c r="I53" s="71"/>
      <c r="J53" s="71"/>
      <c r="K53" s="71"/>
      <c r="L53" s="72"/>
      <c r="M53" s="72"/>
    </row>
    <row r="54" spans="1:13" ht="11.85" customHeight="1" x14ac:dyDescent="0.2">
      <c r="A54" s="73"/>
      <c r="B54" s="5"/>
      <c r="C54" s="71"/>
      <c r="D54" s="71"/>
      <c r="E54" s="72"/>
      <c r="F54" s="71"/>
      <c r="G54" s="71"/>
      <c r="H54" s="72"/>
      <c r="I54" s="71"/>
      <c r="J54" s="71"/>
      <c r="K54" s="71"/>
      <c r="L54" s="72"/>
      <c r="M54" s="72"/>
    </row>
    <row r="55" spans="1:13" ht="11.85" customHeight="1" x14ac:dyDescent="0.2">
      <c r="A55" s="73"/>
      <c r="B55" s="4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</row>
    <row r="56" spans="1:13" ht="11.85" customHeight="1" x14ac:dyDescent="0.2">
      <c r="A56" s="73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2"/>
    </row>
    <row r="57" spans="1:13" ht="11.85" customHeight="1" x14ac:dyDescent="0.2">
      <c r="A57" s="73"/>
      <c r="B57" s="5"/>
      <c r="C57" s="71"/>
      <c r="D57" s="71"/>
      <c r="E57" s="72"/>
      <c r="F57" s="71"/>
      <c r="G57" s="71"/>
      <c r="H57" s="72"/>
      <c r="I57" s="71"/>
      <c r="J57" s="71"/>
      <c r="K57" s="71"/>
      <c r="L57" s="72"/>
      <c r="M57" s="72"/>
    </row>
    <row r="58" spans="1:13" ht="11.85" customHeight="1" x14ac:dyDescent="0.2">
      <c r="A58" s="73"/>
      <c r="B58" s="5"/>
      <c r="C58" s="71"/>
      <c r="D58" s="71"/>
      <c r="E58" s="72"/>
      <c r="F58" s="71"/>
      <c r="G58" s="71"/>
      <c r="H58" s="72"/>
      <c r="I58" s="71"/>
      <c r="J58" s="71"/>
      <c r="K58" s="71"/>
      <c r="L58" s="72"/>
      <c r="M58" s="72"/>
    </row>
    <row r="59" spans="1:13" ht="11.85" customHeight="1" x14ac:dyDescent="0.2">
      <c r="A59" s="73"/>
      <c r="B59" s="5"/>
      <c r="C59" s="71"/>
      <c r="D59" s="71"/>
      <c r="E59" s="72"/>
      <c r="F59" s="71"/>
      <c r="G59" s="71"/>
      <c r="H59" s="72"/>
      <c r="I59" s="6"/>
      <c r="J59" s="71"/>
      <c r="K59" s="71"/>
      <c r="L59" s="72"/>
      <c r="M59" s="72"/>
    </row>
    <row r="60" spans="1:13" ht="11.85" customHeight="1" x14ac:dyDescent="0.2">
      <c r="A60" s="73"/>
      <c r="B60" s="5"/>
      <c r="C60" s="71"/>
      <c r="D60" s="71"/>
      <c r="E60" s="72"/>
      <c r="F60" s="71"/>
      <c r="G60" s="71"/>
      <c r="H60" s="72"/>
      <c r="I60" s="71"/>
      <c r="J60" s="71"/>
      <c r="K60" s="71"/>
      <c r="L60" s="72"/>
      <c r="M60" s="72"/>
    </row>
    <row r="61" spans="1:13" ht="11.85" customHeight="1" x14ac:dyDescent="0.2">
      <c r="A61" s="73"/>
      <c r="B61" s="4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</row>
    <row r="62" spans="1:13" ht="11.85" customHeight="1" x14ac:dyDescent="0.2">
      <c r="A62" s="73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2"/>
    </row>
    <row r="63" spans="1:13" ht="11.85" customHeight="1" x14ac:dyDescent="0.2">
      <c r="A63" s="73"/>
      <c r="B63" s="5"/>
      <c r="C63" s="71"/>
      <c r="D63" s="71"/>
      <c r="E63" s="71"/>
      <c r="F63" s="71"/>
      <c r="G63" s="71"/>
      <c r="H63" s="71"/>
      <c r="I63" s="74"/>
      <c r="J63" s="71"/>
      <c r="K63" s="71"/>
      <c r="L63" s="72"/>
      <c r="M63" s="72"/>
    </row>
    <row r="64" spans="1:13" ht="11.85" customHeight="1" x14ac:dyDescent="0.2">
      <c r="A64" s="73"/>
      <c r="B64" s="5"/>
      <c r="C64" s="71"/>
      <c r="D64" s="71"/>
      <c r="E64" s="71"/>
      <c r="F64" s="71"/>
      <c r="G64" s="71"/>
      <c r="H64" s="71"/>
      <c r="I64" s="74"/>
      <c r="J64" s="71"/>
      <c r="K64" s="71"/>
      <c r="L64" s="72"/>
      <c r="M64" s="72"/>
    </row>
    <row r="65" spans="1:13" ht="11.85" customHeight="1" x14ac:dyDescent="0.2">
      <c r="A65" s="73"/>
      <c r="B65" s="4"/>
      <c r="C65" s="72"/>
      <c r="D65" s="72"/>
      <c r="E65" s="72"/>
      <c r="F65" s="72"/>
      <c r="G65" s="72"/>
      <c r="H65" s="72"/>
      <c r="I65" s="6"/>
      <c r="J65" s="72"/>
      <c r="K65" s="72"/>
      <c r="L65" s="72"/>
      <c r="M65" s="72"/>
    </row>
    <row r="66" spans="1:13" ht="11.85" customHeight="1" x14ac:dyDescent="0.2">
      <c r="A66" s="69"/>
      <c r="B66" s="69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</row>
    <row r="67" spans="1:13" ht="11.85" customHeight="1" x14ac:dyDescent="0.2">
      <c r="A67" s="73"/>
      <c r="B67" s="4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</row>
  </sheetData>
  <mergeCells count="8">
    <mergeCell ref="E10:G10"/>
    <mergeCell ref="L10:N10"/>
    <mergeCell ref="A4:B4"/>
    <mergeCell ref="C4:E4"/>
    <mergeCell ref="A5:B5"/>
    <mergeCell ref="C5:E5"/>
    <mergeCell ref="A6:B6"/>
    <mergeCell ref="C6:E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67"/>
  <sheetViews>
    <sheetView workbookViewId="0">
      <selection sqref="A1:P20"/>
    </sheetView>
  </sheetViews>
  <sheetFormatPr defaultColWidth="12.5" defaultRowHeight="11.25" x14ac:dyDescent="0.2"/>
  <cols>
    <col min="1" max="1" width="4.625" style="1" customWidth="1"/>
    <col min="2" max="2" width="17.375" style="1" customWidth="1"/>
    <col min="3" max="4" width="8.625" style="2" customWidth="1"/>
    <col min="5" max="7" width="9.375" style="2" customWidth="1"/>
    <col min="8" max="14" width="8.625" style="2" customWidth="1"/>
    <col min="15" max="16" width="6.75" style="2" customWidth="1"/>
    <col min="17" max="19" width="6.625" style="2" customWidth="1"/>
    <col min="20" max="16384" width="12.5" style="1"/>
  </cols>
  <sheetData>
    <row r="1" spans="1:23" ht="11.85" customHeight="1" x14ac:dyDescent="0.2">
      <c r="A1" s="3" t="s">
        <v>154</v>
      </c>
      <c r="P1" s="4"/>
    </row>
    <row r="2" spans="1:23" ht="11.85" customHeight="1" x14ac:dyDescent="0.2">
      <c r="A2" s="3" t="s">
        <v>66</v>
      </c>
      <c r="B2" s="5"/>
      <c r="P2" s="4"/>
    </row>
    <row r="3" spans="1:23" ht="11.85" customHeight="1" x14ac:dyDescent="0.2">
      <c r="S3" s="6"/>
    </row>
    <row r="4" spans="1:23" ht="11.85" customHeight="1" x14ac:dyDescent="0.2">
      <c r="A4" s="76" t="s">
        <v>2</v>
      </c>
      <c r="B4" s="76"/>
      <c r="C4" s="77" t="s">
        <v>67</v>
      </c>
      <c r="D4" s="77"/>
      <c r="E4" s="77"/>
      <c r="G4" s="7"/>
      <c r="H4" s="8"/>
      <c r="I4" s="9" t="s">
        <v>4</v>
      </c>
      <c r="J4" s="9" t="s">
        <v>5</v>
      </c>
      <c r="K4" s="10"/>
      <c r="N4" s="11"/>
      <c r="S4" s="1"/>
    </row>
    <row r="5" spans="1:23" ht="11.85" customHeight="1" x14ac:dyDescent="0.2">
      <c r="A5" s="76" t="s">
        <v>6</v>
      </c>
      <c r="B5" s="76"/>
      <c r="C5" s="78" t="s">
        <v>68</v>
      </c>
      <c r="D5" s="78"/>
      <c r="E5" s="78"/>
      <c r="G5" s="12" t="s">
        <v>8</v>
      </c>
      <c r="H5" s="13"/>
      <c r="I5" s="14" t="s">
        <v>9</v>
      </c>
      <c r="J5" s="14" t="s">
        <v>9</v>
      </c>
      <c r="K5" s="15" t="s">
        <v>10</v>
      </c>
      <c r="M5" s="11"/>
      <c r="S5" s="1"/>
    </row>
    <row r="6" spans="1:23" ht="11.85" customHeight="1" x14ac:dyDescent="0.2">
      <c r="A6" s="76" t="s">
        <v>11</v>
      </c>
      <c r="B6" s="76"/>
      <c r="C6" s="78" t="s">
        <v>69</v>
      </c>
      <c r="D6" s="78"/>
      <c r="E6" s="78"/>
      <c r="G6" s="16" t="s">
        <v>13</v>
      </c>
      <c r="H6" s="17"/>
      <c r="I6" s="18">
        <v>6733</v>
      </c>
      <c r="J6" s="18">
        <v>12712</v>
      </c>
      <c r="K6" s="19">
        <f>SUM(I6:J6)</f>
        <v>19445</v>
      </c>
      <c r="R6" s="1"/>
      <c r="S6" s="1"/>
    </row>
    <row r="7" spans="1:23" ht="11.85" customHeight="1" x14ac:dyDescent="0.2">
      <c r="A7" s="5"/>
      <c r="B7" s="20"/>
      <c r="C7" s="21"/>
      <c r="D7" s="22"/>
      <c r="E7" s="22"/>
      <c r="G7" s="23"/>
      <c r="H7" s="13"/>
      <c r="I7" s="24"/>
      <c r="J7" s="24"/>
      <c r="K7" s="25"/>
      <c r="R7" s="1"/>
      <c r="S7" s="1"/>
    </row>
    <row r="8" spans="1:23" ht="11.85" customHeight="1" x14ac:dyDescent="0.2">
      <c r="C8" s="26"/>
      <c r="D8" s="13"/>
      <c r="K8" s="27"/>
      <c r="P8" s="1"/>
      <c r="Q8" s="1"/>
      <c r="R8" s="1"/>
      <c r="S8" s="1"/>
    </row>
    <row r="9" spans="1:23" ht="11.85" customHeight="1" x14ac:dyDescent="0.2">
      <c r="A9" s="28"/>
      <c r="B9" s="29"/>
      <c r="C9" s="30"/>
      <c r="D9" s="30"/>
      <c r="E9" s="30"/>
      <c r="F9" s="30"/>
      <c r="G9" s="30"/>
      <c r="H9" s="30"/>
      <c r="I9" s="30"/>
      <c r="J9" s="30"/>
      <c r="K9" s="31" t="s">
        <v>14</v>
      </c>
      <c r="L9" s="32"/>
      <c r="M9" s="33"/>
      <c r="N9" s="33"/>
      <c r="O9" s="30"/>
      <c r="P9" s="34"/>
      <c r="Q9" s="1"/>
      <c r="R9" s="1"/>
      <c r="S9" s="1"/>
    </row>
    <row r="10" spans="1:23" ht="11.85" customHeight="1" x14ac:dyDescent="0.2">
      <c r="A10" s="35"/>
      <c r="B10" s="36"/>
      <c r="C10" s="14" t="s">
        <v>15</v>
      </c>
      <c r="D10" s="14" t="s">
        <v>15</v>
      </c>
      <c r="E10" s="75" t="s">
        <v>16</v>
      </c>
      <c r="F10" s="75"/>
      <c r="G10" s="75"/>
      <c r="H10" s="37" t="s">
        <v>17</v>
      </c>
      <c r="I10" s="38"/>
      <c r="J10" s="38"/>
      <c r="K10" s="14" t="s">
        <v>18</v>
      </c>
      <c r="L10" s="75" t="s">
        <v>19</v>
      </c>
      <c r="M10" s="75"/>
      <c r="N10" s="75"/>
      <c r="O10" s="13"/>
      <c r="P10" s="39"/>
      <c r="Q10" s="1"/>
      <c r="R10" s="1"/>
      <c r="S10" s="1"/>
    </row>
    <row r="11" spans="1:23" ht="11.85" customHeight="1" x14ac:dyDescent="0.2">
      <c r="A11" s="40" t="s">
        <v>20</v>
      </c>
      <c r="B11" s="36"/>
      <c r="C11" s="14" t="s">
        <v>21</v>
      </c>
      <c r="D11" s="14" t="s">
        <v>22</v>
      </c>
      <c r="E11" s="14" t="s">
        <v>4</v>
      </c>
      <c r="F11" s="14" t="s">
        <v>5</v>
      </c>
      <c r="G11" s="13"/>
      <c r="H11" s="14" t="s">
        <v>4</v>
      </c>
      <c r="I11" s="14" t="s">
        <v>5</v>
      </c>
      <c r="J11" s="13"/>
      <c r="K11" s="14" t="s">
        <v>23</v>
      </c>
      <c r="L11" s="14" t="s">
        <v>4</v>
      </c>
      <c r="M11" s="14" t="s">
        <v>5</v>
      </c>
      <c r="N11" s="13"/>
      <c r="O11" s="13"/>
      <c r="P11" s="39"/>
      <c r="Q11" s="1"/>
      <c r="R11" s="1"/>
      <c r="S11" s="1"/>
      <c r="V11" s="4"/>
      <c r="W11" s="4"/>
    </row>
    <row r="12" spans="1:23" ht="11.85" customHeight="1" x14ac:dyDescent="0.2">
      <c r="A12" s="41" t="s">
        <v>24</v>
      </c>
      <c r="B12" s="42"/>
      <c r="C12" s="43" t="s">
        <v>25</v>
      </c>
      <c r="D12" s="43" t="s">
        <v>25</v>
      </c>
      <c r="E12" s="43" t="s">
        <v>9</v>
      </c>
      <c r="F12" s="43" t="s">
        <v>9</v>
      </c>
      <c r="G12" s="43" t="s">
        <v>10</v>
      </c>
      <c r="H12" s="43" t="s">
        <v>9</v>
      </c>
      <c r="I12" s="43" t="s">
        <v>9</v>
      </c>
      <c r="J12" s="43" t="s">
        <v>10</v>
      </c>
      <c r="K12" s="43" t="s">
        <v>26</v>
      </c>
      <c r="L12" s="43" t="s">
        <v>9</v>
      </c>
      <c r="M12" s="43" t="s">
        <v>9</v>
      </c>
      <c r="N12" s="44" t="s">
        <v>10</v>
      </c>
      <c r="O12" s="44" t="s">
        <v>27</v>
      </c>
      <c r="P12" s="45" t="s">
        <v>28</v>
      </c>
      <c r="Q12" s="1"/>
      <c r="R12" s="1"/>
      <c r="S12" s="1"/>
      <c r="V12" s="4"/>
      <c r="W12" s="4"/>
    </row>
    <row r="13" spans="1:23" s="46" customFormat="1" ht="27.95" customHeight="1" x14ac:dyDescent="0.15">
      <c r="A13" s="49" t="s">
        <v>29</v>
      </c>
      <c r="B13" s="50" t="s">
        <v>30</v>
      </c>
      <c r="C13" s="51">
        <v>296</v>
      </c>
      <c r="D13" s="51">
        <v>2218</v>
      </c>
      <c r="E13" s="51">
        <v>17907</v>
      </c>
      <c r="F13" s="51">
        <v>24715</v>
      </c>
      <c r="G13" s="52">
        <f t="shared" ref="G13:G19" si="0">SUM(E13:F13)</f>
        <v>42622</v>
      </c>
      <c r="H13" s="51">
        <v>1038699</v>
      </c>
      <c r="I13" s="51">
        <v>1360722</v>
      </c>
      <c r="J13" s="52">
        <f t="shared" ref="J13:J19" si="1">SUM(H13:I13)</f>
        <v>2399421</v>
      </c>
      <c r="K13" s="51">
        <v>182350</v>
      </c>
      <c r="L13" s="51">
        <v>61775</v>
      </c>
      <c r="M13" s="51">
        <v>81432</v>
      </c>
      <c r="N13" s="53">
        <f t="shared" ref="N13:N19" si="2">SUM(L13:M13)</f>
        <v>143207</v>
      </c>
      <c r="O13" s="54">
        <f t="shared" ref="O13:O19" si="3">ROUND(N13/30,1)</f>
        <v>4773.6000000000004</v>
      </c>
      <c r="P13" s="54">
        <f t="shared" ref="P13:P19" si="4">ROUND(J13/480,1)</f>
        <v>4998.8</v>
      </c>
      <c r="Q13" s="47"/>
      <c r="R13" s="47"/>
      <c r="S13" s="47"/>
      <c r="V13" s="55"/>
      <c r="W13" s="55"/>
    </row>
    <row r="14" spans="1:23" s="46" customFormat="1" ht="27.95" customHeight="1" x14ac:dyDescent="0.15">
      <c r="A14" s="49" t="s">
        <v>31</v>
      </c>
      <c r="B14" s="56" t="s">
        <v>32</v>
      </c>
      <c r="C14" s="51">
        <v>190</v>
      </c>
      <c r="D14" s="51">
        <v>944</v>
      </c>
      <c r="E14" s="51">
        <v>4833</v>
      </c>
      <c r="F14" s="51">
        <v>9215</v>
      </c>
      <c r="G14" s="52">
        <f t="shared" si="0"/>
        <v>14048</v>
      </c>
      <c r="H14" s="51">
        <v>248199</v>
      </c>
      <c r="I14" s="51">
        <v>475341</v>
      </c>
      <c r="J14" s="52">
        <f t="shared" si="1"/>
        <v>723540</v>
      </c>
      <c r="K14" s="51">
        <v>691248</v>
      </c>
      <c r="L14" s="51">
        <v>15422</v>
      </c>
      <c r="M14" s="51">
        <v>29513</v>
      </c>
      <c r="N14" s="53">
        <f t="shared" si="2"/>
        <v>44935</v>
      </c>
      <c r="O14" s="54">
        <f t="shared" si="3"/>
        <v>1497.8</v>
      </c>
      <c r="P14" s="54">
        <f t="shared" si="4"/>
        <v>1507.4</v>
      </c>
      <c r="Q14" s="47"/>
      <c r="R14" s="47"/>
      <c r="S14" s="47"/>
      <c r="V14" s="55"/>
      <c r="W14" s="55"/>
    </row>
    <row r="15" spans="1:23" s="46" customFormat="1" ht="27.95" customHeight="1" x14ac:dyDescent="0.15">
      <c r="A15" s="49" t="s">
        <v>33</v>
      </c>
      <c r="B15" s="56" t="s">
        <v>34</v>
      </c>
      <c r="C15" s="51">
        <v>301</v>
      </c>
      <c r="D15" s="51">
        <v>729</v>
      </c>
      <c r="E15" s="51">
        <v>972</v>
      </c>
      <c r="F15" s="51">
        <v>6913</v>
      </c>
      <c r="G15" s="52">
        <f t="shared" si="0"/>
        <v>7885</v>
      </c>
      <c r="H15" s="51">
        <v>54766</v>
      </c>
      <c r="I15" s="51">
        <v>313464</v>
      </c>
      <c r="J15" s="52">
        <f t="shared" si="1"/>
        <v>368230</v>
      </c>
      <c r="K15" s="51">
        <v>264461</v>
      </c>
      <c r="L15" s="51">
        <v>2697</v>
      </c>
      <c r="M15" s="51">
        <v>14573</v>
      </c>
      <c r="N15" s="53">
        <f t="shared" si="2"/>
        <v>17270</v>
      </c>
      <c r="O15" s="54">
        <f t="shared" si="3"/>
        <v>575.70000000000005</v>
      </c>
      <c r="P15" s="54">
        <f t="shared" si="4"/>
        <v>767.1</v>
      </c>
      <c r="Q15" s="47"/>
      <c r="R15" s="47"/>
      <c r="S15" s="47"/>
      <c r="V15" s="55"/>
      <c r="W15" s="55"/>
    </row>
    <row r="16" spans="1:23" s="46" customFormat="1" ht="27.95" customHeight="1" x14ac:dyDescent="0.15">
      <c r="A16" s="49" t="s">
        <v>35</v>
      </c>
      <c r="B16" s="50" t="s">
        <v>36</v>
      </c>
      <c r="C16" s="51">
        <v>132</v>
      </c>
      <c r="D16" s="51">
        <v>506</v>
      </c>
      <c r="E16" s="51">
        <v>3657</v>
      </c>
      <c r="F16" s="51">
        <v>6600</v>
      </c>
      <c r="G16" s="52">
        <f t="shared" si="0"/>
        <v>10257</v>
      </c>
      <c r="H16" s="51">
        <v>277885</v>
      </c>
      <c r="I16" s="51">
        <v>511213</v>
      </c>
      <c r="J16" s="52">
        <f t="shared" si="1"/>
        <v>789098</v>
      </c>
      <c r="K16" s="51">
        <v>739395</v>
      </c>
      <c r="L16" s="51">
        <v>12593</v>
      </c>
      <c r="M16" s="51">
        <v>22512</v>
      </c>
      <c r="N16" s="53">
        <f t="shared" si="2"/>
        <v>35105</v>
      </c>
      <c r="O16" s="54">
        <f t="shared" si="3"/>
        <v>1170.2</v>
      </c>
      <c r="P16" s="54">
        <f t="shared" si="4"/>
        <v>1644</v>
      </c>
      <c r="Q16" s="47"/>
      <c r="R16" s="47"/>
      <c r="S16" s="47"/>
      <c r="V16" s="55"/>
      <c r="W16" s="55"/>
    </row>
    <row r="17" spans="1:23" s="46" customFormat="1" ht="27.95" customHeight="1" x14ac:dyDescent="0.15">
      <c r="A17" s="49" t="s">
        <v>37</v>
      </c>
      <c r="B17" s="56" t="s">
        <v>38</v>
      </c>
      <c r="C17" s="51">
        <v>50</v>
      </c>
      <c r="D17" s="51">
        <v>814</v>
      </c>
      <c r="E17" s="51">
        <v>3270</v>
      </c>
      <c r="F17" s="51">
        <v>6733</v>
      </c>
      <c r="G17" s="52">
        <f t="shared" si="0"/>
        <v>10003</v>
      </c>
      <c r="H17" s="51">
        <v>224503</v>
      </c>
      <c r="I17" s="51">
        <v>328643</v>
      </c>
      <c r="J17" s="52">
        <f t="shared" si="1"/>
        <v>553146</v>
      </c>
      <c r="K17" s="51">
        <v>45</v>
      </c>
      <c r="L17" s="51">
        <v>11422</v>
      </c>
      <c r="M17" s="51">
        <v>17667</v>
      </c>
      <c r="N17" s="53">
        <f t="shared" si="2"/>
        <v>29089</v>
      </c>
      <c r="O17" s="54">
        <f t="shared" si="3"/>
        <v>969.6</v>
      </c>
      <c r="P17" s="54">
        <f t="shared" si="4"/>
        <v>1152.4000000000001</v>
      </c>
      <c r="Q17" s="47"/>
      <c r="R17" s="47"/>
      <c r="S17" s="47"/>
      <c r="V17" s="55"/>
      <c r="W17" s="55"/>
    </row>
    <row r="18" spans="1:23" s="46" customFormat="1" ht="27.95" customHeight="1" x14ac:dyDescent="0.15">
      <c r="A18" s="48">
        <v>1.6</v>
      </c>
      <c r="B18" s="50" t="s">
        <v>39</v>
      </c>
      <c r="C18" s="51">
        <v>9</v>
      </c>
      <c r="D18" s="51">
        <v>47</v>
      </c>
      <c r="E18" s="51">
        <v>201</v>
      </c>
      <c r="F18" s="51">
        <v>487</v>
      </c>
      <c r="G18" s="52">
        <f t="shared" si="0"/>
        <v>688</v>
      </c>
      <c r="H18" s="51">
        <v>6136</v>
      </c>
      <c r="I18" s="51">
        <v>15497</v>
      </c>
      <c r="J18" s="52">
        <f t="shared" si="1"/>
        <v>21633</v>
      </c>
      <c r="K18" s="57"/>
      <c r="L18" s="51">
        <v>388</v>
      </c>
      <c r="M18" s="51">
        <v>980</v>
      </c>
      <c r="N18" s="53">
        <f t="shared" si="2"/>
        <v>1368</v>
      </c>
      <c r="O18" s="54">
        <f t="shared" si="3"/>
        <v>45.6</v>
      </c>
      <c r="P18" s="54">
        <f t="shared" si="4"/>
        <v>45.1</v>
      </c>
      <c r="Q18" s="47"/>
      <c r="R18" s="47"/>
      <c r="S18" s="47"/>
      <c r="V18" s="55"/>
      <c r="W18" s="55"/>
    </row>
    <row r="19" spans="1:23" s="46" customFormat="1" ht="27.95" customHeight="1" x14ac:dyDescent="0.15">
      <c r="A19" s="58">
        <v>1.7</v>
      </c>
      <c r="B19" s="59" t="s">
        <v>40</v>
      </c>
      <c r="C19" s="60">
        <v>8</v>
      </c>
      <c r="D19" s="60">
        <v>10</v>
      </c>
      <c r="E19" s="60">
        <v>59</v>
      </c>
      <c r="F19" s="60">
        <v>119</v>
      </c>
      <c r="G19" s="61">
        <f t="shared" si="0"/>
        <v>178</v>
      </c>
      <c r="H19" s="60">
        <v>720</v>
      </c>
      <c r="I19" s="60">
        <v>3198</v>
      </c>
      <c r="J19" s="61">
        <f t="shared" si="1"/>
        <v>3918</v>
      </c>
      <c r="K19" s="62"/>
      <c r="L19" s="60">
        <v>0</v>
      </c>
      <c r="M19" s="60">
        <v>0</v>
      </c>
      <c r="N19" s="63">
        <f t="shared" si="2"/>
        <v>0</v>
      </c>
      <c r="O19" s="64">
        <f t="shared" si="3"/>
        <v>0</v>
      </c>
      <c r="P19" s="64">
        <f t="shared" si="4"/>
        <v>8.1999999999999993</v>
      </c>
      <c r="Q19" s="47"/>
      <c r="R19" s="47"/>
      <c r="S19" s="47"/>
      <c r="V19" s="55"/>
      <c r="W19" s="55"/>
    </row>
    <row r="20" spans="1:23" s="46" customFormat="1" ht="27.95" customHeight="1" x14ac:dyDescent="0.15">
      <c r="A20" s="49" t="s">
        <v>41</v>
      </c>
      <c r="B20" s="65" t="s">
        <v>10</v>
      </c>
      <c r="C20" s="52">
        <f t="shared" ref="C20:P20" si="5">SUM(C13:C19)</f>
        <v>986</v>
      </c>
      <c r="D20" s="52">
        <f t="shared" si="5"/>
        <v>5268</v>
      </c>
      <c r="E20" s="52">
        <f t="shared" si="5"/>
        <v>30899</v>
      </c>
      <c r="F20" s="52">
        <f t="shared" si="5"/>
        <v>54782</v>
      </c>
      <c r="G20" s="52">
        <f t="shared" si="5"/>
        <v>85681</v>
      </c>
      <c r="H20" s="52">
        <f t="shared" si="5"/>
        <v>1850908</v>
      </c>
      <c r="I20" s="52">
        <f t="shared" si="5"/>
        <v>3008078</v>
      </c>
      <c r="J20" s="52">
        <f t="shared" si="5"/>
        <v>4858986</v>
      </c>
      <c r="K20" s="52">
        <f t="shared" si="5"/>
        <v>1877499</v>
      </c>
      <c r="L20" s="52">
        <f t="shared" si="5"/>
        <v>104297</v>
      </c>
      <c r="M20" s="52">
        <f t="shared" si="5"/>
        <v>166677</v>
      </c>
      <c r="N20" s="53">
        <f t="shared" si="5"/>
        <v>270974</v>
      </c>
      <c r="O20" s="66">
        <f t="shared" si="5"/>
        <v>9032.5</v>
      </c>
      <c r="P20" s="66">
        <f t="shared" si="5"/>
        <v>10123.000000000002</v>
      </c>
      <c r="Q20" s="47"/>
      <c r="R20" s="47"/>
      <c r="S20" s="47"/>
      <c r="V20" s="55"/>
      <c r="W20" s="55"/>
    </row>
    <row r="21" spans="1:23" ht="11.85" customHeight="1" x14ac:dyDescent="0.2">
      <c r="A21" s="67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S21" s="1"/>
    </row>
    <row r="22" spans="1:23" ht="11.85" customHeight="1" x14ac:dyDescent="0.2">
      <c r="A22" s="68"/>
      <c r="B22" s="69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</row>
    <row r="23" spans="1:23" ht="11.85" customHeight="1" x14ac:dyDescent="0.2">
      <c r="A23" s="67"/>
      <c r="B23" s="5"/>
      <c r="C23" s="71"/>
      <c r="D23" s="71"/>
      <c r="E23" s="72"/>
      <c r="F23" s="71"/>
      <c r="G23" s="71"/>
      <c r="H23" s="72"/>
      <c r="I23" s="71"/>
      <c r="J23" s="71"/>
      <c r="K23" s="71"/>
      <c r="L23" s="72"/>
      <c r="M23" s="72"/>
    </row>
    <row r="24" spans="1:23" ht="11.85" customHeight="1" x14ac:dyDescent="0.2">
      <c r="A24" s="67"/>
      <c r="B24" s="5"/>
      <c r="C24" s="71"/>
      <c r="D24" s="71"/>
      <c r="E24" s="72"/>
      <c r="F24" s="71"/>
      <c r="G24" s="71"/>
      <c r="H24" s="72"/>
      <c r="I24" s="71"/>
      <c r="J24" s="71"/>
      <c r="K24" s="71"/>
      <c r="L24" s="72"/>
      <c r="M24" s="72"/>
    </row>
    <row r="25" spans="1:23" ht="11.85" customHeight="1" x14ac:dyDescent="0.2">
      <c r="A25" s="67"/>
      <c r="B25" s="5"/>
      <c r="C25" s="71"/>
      <c r="D25" s="71"/>
      <c r="E25" s="72"/>
      <c r="F25" s="71"/>
      <c r="G25" s="71"/>
      <c r="H25" s="72"/>
      <c r="I25" s="71"/>
      <c r="J25" s="71"/>
      <c r="K25" s="71"/>
      <c r="L25" s="72"/>
      <c r="M25" s="72"/>
    </row>
    <row r="26" spans="1:23" ht="11.85" customHeight="1" x14ac:dyDescent="0.2">
      <c r="A26" s="73"/>
      <c r="B26" s="5"/>
      <c r="C26" s="71"/>
      <c r="D26" s="71"/>
      <c r="E26" s="72"/>
      <c r="F26" s="71"/>
      <c r="G26" s="71"/>
      <c r="H26" s="72"/>
      <c r="I26" s="71"/>
      <c r="J26" s="71"/>
      <c r="K26" s="71"/>
      <c r="L26" s="72"/>
      <c r="M26" s="72"/>
    </row>
    <row r="27" spans="1:23" ht="11.85" customHeight="1" x14ac:dyDescent="0.2">
      <c r="A27" s="73"/>
      <c r="B27" s="5"/>
      <c r="C27" s="71"/>
      <c r="D27" s="71"/>
      <c r="E27" s="72"/>
      <c r="F27" s="71"/>
      <c r="G27" s="71"/>
      <c r="H27" s="72"/>
      <c r="I27" s="71"/>
      <c r="J27" s="71"/>
      <c r="K27" s="71"/>
      <c r="L27" s="72"/>
      <c r="M27" s="72"/>
    </row>
    <row r="28" spans="1:23" ht="11.85" customHeight="1" x14ac:dyDescent="0.2">
      <c r="A28" s="73"/>
      <c r="B28" s="5"/>
      <c r="C28" s="71"/>
      <c r="D28" s="71"/>
      <c r="E28" s="72"/>
      <c r="F28" s="71"/>
      <c r="G28" s="71"/>
      <c r="H28" s="72"/>
      <c r="I28" s="6"/>
      <c r="J28" s="71"/>
      <c r="K28" s="71"/>
      <c r="L28" s="72"/>
      <c r="M28" s="72"/>
    </row>
    <row r="29" spans="1:23" ht="11.85" customHeight="1" x14ac:dyDescent="0.2">
      <c r="A29" s="73"/>
      <c r="B29" s="5"/>
      <c r="C29" s="71"/>
      <c r="D29" s="71"/>
      <c r="E29" s="72"/>
      <c r="F29" s="71"/>
      <c r="G29" s="71"/>
      <c r="H29" s="72"/>
      <c r="I29" s="71"/>
      <c r="J29" s="71"/>
      <c r="K29" s="71"/>
      <c r="L29" s="72"/>
      <c r="M29" s="72"/>
    </row>
    <row r="30" spans="1:23" ht="11.85" customHeight="1" x14ac:dyDescent="0.2">
      <c r="A30" s="73"/>
      <c r="B30" s="4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</row>
    <row r="31" spans="1:23" ht="11.85" customHeight="1" x14ac:dyDescent="0.2">
      <c r="A31" s="73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2"/>
    </row>
    <row r="32" spans="1:23" ht="11.85" customHeight="1" x14ac:dyDescent="0.2">
      <c r="A32" s="73"/>
      <c r="B32" s="5"/>
      <c r="C32" s="71"/>
      <c r="D32" s="71"/>
      <c r="E32" s="72"/>
      <c r="F32" s="71"/>
      <c r="G32" s="71"/>
      <c r="H32" s="72"/>
      <c r="I32" s="71"/>
      <c r="J32" s="71"/>
      <c r="K32" s="71"/>
      <c r="L32" s="72"/>
      <c r="M32" s="72"/>
    </row>
    <row r="33" spans="1:13" ht="11.85" customHeight="1" x14ac:dyDescent="0.2">
      <c r="A33" s="73"/>
      <c r="B33" s="5"/>
      <c r="C33" s="71"/>
      <c r="D33" s="71"/>
      <c r="E33" s="72"/>
      <c r="F33" s="71"/>
      <c r="G33" s="71"/>
      <c r="H33" s="72"/>
      <c r="I33" s="71"/>
      <c r="J33" s="71"/>
      <c r="K33" s="71"/>
      <c r="L33" s="72"/>
      <c r="M33" s="72"/>
    </row>
    <row r="34" spans="1:13" ht="11.85" customHeight="1" x14ac:dyDescent="0.2">
      <c r="A34" s="73"/>
      <c r="B34" s="5"/>
      <c r="C34" s="71"/>
      <c r="D34" s="71"/>
      <c r="E34" s="72"/>
      <c r="F34" s="71"/>
      <c r="G34" s="71"/>
      <c r="H34" s="72"/>
      <c r="I34" s="71"/>
      <c r="J34" s="71"/>
      <c r="K34" s="71"/>
      <c r="L34" s="72"/>
      <c r="M34" s="72"/>
    </row>
    <row r="35" spans="1:13" ht="11.85" customHeight="1" x14ac:dyDescent="0.2">
      <c r="A35" s="73"/>
      <c r="B35" s="5"/>
      <c r="C35" s="71"/>
      <c r="D35" s="71"/>
      <c r="E35" s="72"/>
      <c r="F35" s="71"/>
      <c r="G35" s="71"/>
      <c r="H35" s="72"/>
      <c r="I35" s="71"/>
      <c r="J35" s="71"/>
      <c r="K35" s="71"/>
      <c r="L35" s="72"/>
      <c r="M35" s="72"/>
    </row>
    <row r="36" spans="1:13" ht="11.85" customHeight="1" x14ac:dyDescent="0.2">
      <c r="A36" s="73"/>
      <c r="B36" s="5"/>
      <c r="C36" s="71"/>
      <c r="D36" s="71"/>
      <c r="E36" s="72"/>
      <c r="F36" s="71"/>
      <c r="G36" s="71"/>
      <c r="H36" s="72"/>
      <c r="I36" s="71"/>
      <c r="J36" s="71"/>
      <c r="K36" s="71"/>
      <c r="L36" s="72"/>
      <c r="M36" s="72"/>
    </row>
    <row r="37" spans="1:13" ht="11.85" customHeight="1" x14ac:dyDescent="0.2">
      <c r="A37" s="73"/>
      <c r="B37" s="5"/>
      <c r="C37" s="71"/>
      <c r="D37" s="71"/>
      <c r="E37" s="72"/>
      <c r="F37" s="71"/>
      <c r="G37" s="71"/>
      <c r="H37" s="72"/>
      <c r="I37" s="71"/>
      <c r="J37" s="71"/>
      <c r="K37" s="71"/>
      <c r="L37" s="72"/>
      <c r="M37" s="72"/>
    </row>
    <row r="38" spans="1:13" ht="11.85" customHeight="1" x14ac:dyDescent="0.2">
      <c r="A38" s="73"/>
      <c r="B38" s="4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</row>
    <row r="39" spans="1:13" ht="11.85" customHeight="1" x14ac:dyDescent="0.2">
      <c r="A39" s="73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2"/>
    </row>
    <row r="40" spans="1:13" ht="11.85" customHeight="1" x14ac:dyDescent="0.2">
      <c r="A40" s="73"/>
      <c r="B40" s="5"/>
      <c r="C40" s="71"/>
      <c r="D40" s="71"/>
      <c r="E40" s="72"/>
      <c r="F40" s="71"/>
      <c r="G40" s="71"/>
      <c r="H40" s="72"/>
      <c r="I40" s="71"/>
      <c r="J40" s="71"/>
      <c r="K40" s="71"/>
      <c r="L40" s="72"/>
      <c r="M40" s="72"/>
    </row>
    <row r="41" spans="1:13" ht="11.85" customHeight="1" x14ac:dyDescent="0.2">
      <c r="A41" s="73"/>
      <c r="B41" s="5"/>
      <c r="C41" s="71"/>
      <c r="D41" s="71"/>
      <c r="E41" s="72"/>
      <c r="F41" s="71"/>
      <c r="G41" s="71"/>
      <c r="H41" s="72"/>
      <c r="I41" s="71"/>
      <c r="J41" s="71"/>
      <c r="K41" s="71"/>
      <c r="L41" s="72"/>
      <c r="M41" s="72"/>
    </row>
    <row r="42" spans="1:13" ht="11.85" customHeight="1" x14ac:dyDescent="0.2">
      <c r="A42" s="73"/>
      <c r="B42" s="5"/>
      <c r="C42" s="71"/>
      <c r="D42" s="71"/>
      <c r="E42" s="72"/>
      <c r="F42" s="71"/>
      <c r="G42" s="71"/>
      <c r="H42" s="72"/>
      <c r="I42" s="71"/>
      <c r="J42" s="71"/>
      <c r="K42" s="71"/>
      <c r="L42" s="72"/>
      <c r="M42" s="72"/>
    </row>
    <row r="43" spans="1:13" ht="11.85" customHeight="1" x14ac:dyDescent="0.2">
      <c r="A43" s="73"/>
      <c r="B43" s="5"/>
      <c r="C43" s="71"/>
      <c r="D43" s="71"/>
      <c r="E43" s="72"/>
      <c r="F43" s="71"/>
      <c r="G43" s="71"/>
      <c r="H43" s="72"/>
      <c r="I43" s="71"/>
      <c r="J43" s="71"/>
      <c r="K43" s="71"/>
      <c r="L43" s="72"/>
      <c r="M43" s="72"/>
    </row>
    <row r="44" spans="1:13" ht="11.85" customHeight="1" x14ac:dyDescent="0.2">
      <c r="A44" s="73"/>
      <c r="B44" s="5"/>
      <c r="C44" s="71"/>
      <c r="D44" s="71"/>
      <c r="E44" s="72"/>
      <c r="F44" s="71"/>
      <c r="G44" s="71"/>
      <c r="H44" s="72"/>
      <c r="I44" s="71"/>
      <c r="J44" s="71"/>
      <c r="K44" s="71"/>
      <c r="L44" s="72"/>
      <c r="M44" s="72"/>
    </row>
    <row r="45" spans="1:13" ht="11.85" customHeight="1" x14ac:dyDescent="0.2">
      <c r="A45" s="73"/>
      <c r="B45" s="5"/>
      <c r="C45" s="71"/>
      <c r="D45" s="71"/>
      <c r="E45" s="72"/>
      <c r="F45" s="71"/>
      <c r="G45" s="71"/>
      <c r="H45" s="72"/>
      <c r="I45" s="71"/>
      <c r="J45" s="71"/>
      <c r="K45" s="71"/>
      <c r="L45" s="72"/>
      <c r="M45" s="72"/>
    </row>
    <row r="46" spans="1:13" ht="11.85" customHeight="1" x14ac:dyDescent="0.2">
      <c r="A46" s="73"/>
      <c r="B46" s="5"/>
      <c r="C46" s="71"/>
      <c r="D46" s="71"/>
      <c r="E46" s="72"/>
      <c r="F46" s="71"/>
      <c r="G46" s="71"/>
      <c r="H46" s="72"/>
      <c r="I46" s="71"/>
      <c r="J46" s="71"/>
      <c r="K46" s="71"/>
      <c r="L46" s="72"/>
      <c r="M46" s="72"/>
    </row>
    <row r="47" spans="1:13" ht="11.85" customHeight="1" x14ac:dyDescent="0.2">
      <c r="A47" s="73"/>
      <c r="B47" s="4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</row>
    <row r="48" spans="1:13" ht="11.85" customHeight="1" x14ac:dyDescent="0.2">
      <c r="A48" s="73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2"/>
    </row>
    <row r="49" spans="1:13" ht="11.85" customHeight="1" x14ac:dyDescent="0.2">
      <c r="A49" s="73"/>
      <c r="B49" s="5"/>
      <c r="C49" s="71"/>
      <c r="D49" s="71"/>
      <c r="E49" s="72"/>
      <c r="F49" s="71"/>
      <c r="G49" s="71"/>
      <c r="H49" s="72"/>
      <c r="I49" s="71"/>
      <c r="J49" s="71"/>
      <c r="K49" s="71"/>
      <c r="L49" s="72"/>
      <c r="M49" s="72"/>
    </row>
    <row r="50" spans="1:13" ht="11.85" customHeight="1" x14ac:dyDescent="0.2">
      <c r="A50" s="73"/>
      <c r="B50" s="5"/>
      <c r="C50" s="71"/>
      <c r="D50" s="71"/>
      <c r="E50" s="72"/>
      <c r="F50" s="71"/>
      <c r="G50" s="71"/>
      <c r="H50" s="72"/>
      <c r="I50" s="71"/>
      <c r="J50" s="71"/>
      <c r="K50" s="71"/>
      <c r="L50" s="72"/>
      <c r="M50" s="72"/>
    </row>
    <row r="51" spans="1:13" ht="11.85" customHeight="1" x14ac:dyDescent="0.2">
      <c r="A51" s="73"/>
      <c r="B51" s="5"/>
      <c r="C51" s="71"/>
      <c r="D51" s="71"/>
      <c r="E51" s="72"/>
      <c r="F51" s="71"/>
      <c r="G51" s="71"/>
      <c r="H51" s="72"/>
      <c r="I51" s="71"/>
      <c r="J51" s="71"/>
      <c r="K51" s="71"/>
      <c r="L51" s="72"/>
      <c r="M51" s="72"/>
    </row>
    <row r="52" spans="1:13" ht="11.85" customHeight="1" x14ac:dyDescent="0.2">
      <c r="A52" s="73"/>
      <c r="B52" s="5"/>
      <c r="C52" s="71"/>
      <c r="D52" s="71"/>
      <c r="E52" s="72"/>
      <c r="F52" s="71"/>
      <c r="G52" s="71"/>
      <c r="H52" s="72"/>
      <c r="I52" s="71"/>
      <c r="J52" s="71"/>
      <c r="K52" s="71"/>
      <c r="L52" s="72"/>
      <c r="M52" s="72"/>
    </row>
    <row r="53" spans="1:13" ht="11.85" customHeight="1" x14ac:dyDescent="0.2">
      <c r="A53" s="73"/>
      <c r="B53" s="5"/>
      <c r="C53" s="71"/>
      <c r="D53" s="71"/>
      <c r="E53" s="72"/>
      <c r="F53" s="71"/>
      <c r="G53" s="71"/>
      <c r="H53" s="72"/>
      <c r="I53" s="71"/>
      <c r="J53" s="71"/>
      <c r="K53" s="71"/>
      <c r="L53" s="72"/>
      <c r="M53" s="72"/>
    </row>
    <row r="54" spans="1:13" ht="11.85" customHeight="1" x14ac:dyDescent="0.2">
      <c r="A54" s="73"/>
      <c r="B54" s="5"/>
      <c r="C54" s="71"/>
      <c r="D54" s="71"/>
      <c r="E54" s="72"/>
      <c r="F54" s="71"/>
      <c r="G54" s="71"/>
      <c r="H54" s="72"/>
      <c r="I54" s="71"/>
      <c r="J54" s="71"/>
      <c r="K54" s="71"/>
      <c r="L54" s="72"/>
      <c r="M54" s="72"/>
    </row>
    <row r="55" spans="1:13" ht="11.85" customHeight="1" x14ac:dyDescent="0.2">
      <c r="A55" s="73"/>
      <c r="B55" s="4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</row>
    <row r="56" spans="1:13" ht="11.85" customHeight="1" x14ac:dyDescent="0.2">
      <c r="A56" s="73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2"/>
    </row>
    <row r="57" spans="1:13" ht="11.85" customHeight="1" x14ac:dyDescent="0.2">
      <c r="A57" s="73"/>
      <c r="B57" s="5"/>
      <c r="C57" s="71"/>
      <c r="D57" s="71"/>
      <c r="E57" s="72"/>
      <c r="F57" s="71"/>
      <c r="G57" s="71"/>
      <c r="H57" s="72"/>
      <c r="I57" s="71"/>
      <c r="J57" s="71"/>
      <c r="K57" s="71"/>
      <c r="L57" s="72"/>
      <c r="M57" s="72"/>
    </row>
    <row r="58" spans="1:13" ht="11.85" customHeight="1" x14ac:dyDescent="0.2">
      <c r="A58" s="73"/>
      <c r="B58" s="5"/>
      <c r="C58" s="71"/>
      <c r="D58" s="71"/>
      <c r="E58" s="72"/>
      <c r="F58" s="71"/>
      <c r="G58" s="71"/>
      <c r="H58" s="72"/>
      <c r="I58" s="71"/>
      <c r="J58" s="71"/>
      <c r="K58" s="71"/>
      <c r="L58" s="72"/>
      <c r="M58" s="72"/>
    </row>
    <row r="59" spans="1:13" ht="11.85" customHeight="1" x14ac:dyDescent="0.2">
      <c r="A59" s="73"/>
      <c r="B59" s="5"/>
      <c r="C59" s="71"/>
      <c r="D59" s="71"/>
      <c r="E59" s="72"/>
      <c r="F59" s="71"/>
      <c r="G59" s="71"/>
      <c r="H59" s="72"/>
      <c r="I59" s="6"/>
      <c r="J59" s="71"/>
      <c r="K59" s="71"/>
      <c r="L59" s="72"/>
      <c r="M59" s="72"/>
    </row>
    <row r="60" spans="1:13" ht="11.85" customHeight="1" x14ac:dyDescent="0.2">
      <c r="A60" s="73"/>
      <c r="B60" s="5"/>
      <c r="C60" s="71"/>
      <c r="D60" s="71"/>
      <c r="E60" s="72"/>
      <c r="F60" s="71"/>
      <c r="G60" s="71"/>
      <c r="H60" s="72"/>
      <c r="I60" s="71"/>
      <c r="J60" s="71"/>
      <c r="K60" s="71"/>
      <c r="L60" s="72"/>
      <c r="M60" s="72"/>
    </row>
    <row r="61" spans="1:13" ht="11.85" customHeight="1" x14ac:dyDescent="0.2">
      <c r="A61" s="73"/>
      <c r="B61" s="4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</row>
    <row r="62" spans="1:13" ht="11.85" customHeight="1" x14ac:dyDescent="0.2">
      <c r="A62" s="73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2"/>
    </row>
    <row r="63" spans="1:13" ht="11.85" customHeight="1" x14ac:dyDescent="0.2">
      <c r="A63" s="73"/>
      <c r="B63" s="5"/>
      <c r="C63" s="71"/>
      <c r="D63" s="71"/>
      <c r="E63" s="71"/>
      <c r="F63" s="71"/>
      <c r="G63" s="71"/>
      <c r="H63" s="71"/>
      <c r="I63" s="74"/>
      <c r="J63" s="71"/>
      <c r="K63" s="71"/>
      <c r="L63" s="72"/>
      <c r="M63" s="72"/>
    </row>
    <row r="64" spans="1:13" ht="11.85" customHeight="1" x14ac:dyDescent="0.2">
      <c r="A64" s="73"/>
      <c r="B64" s="5"/>
      <c r="C64" s="71"/>
      <c r="D64" s="71"/>
      <c r="E64" s="71"/>
      <c r="F64" s="71"/>
      <c r="G64" s="71"/>
      <c r="H64" s="71"/>
      <c r="I64" s="74"/>
      <c r="J64" s="71"/>
      <c r="K64" s="71"/>
      <c r="L64" s="72"/>
      <c r="M64" s="72"/>
    </row>
    <row r="65" spans="1:13" ht="11.85" customHeight="1" x14ac:dyDescent="0.2">
      <c r="A65" s="73"/>
      <c r="B65" s="4"/>
      <c r="C65" s="72"/>
      <c r="D65" s="72"/>
      <c r="E65" s="72"/>
      <c r="F65" s="72"/>
      <c r="G65" s="72"/>
      <c r="H65" s="72"/>
      <c r="I65" s="6"/>
      <c r="J65" s="72"/>
      <c r="K65" s="72"/>
      <c r="L65" s="72"/>
      <c r="M65" s="72"/>
    </row>
    <row r="66" spans="1:13" ht="11.85" customHeight="1" x14ac:dyDescent="0.2">
      <c r="A66" s="69"/>
      <c r="B66" s="69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</row>
    <row r="67" spans="1:13" ht="11.85" customHeight="1" x14ac:dyDescent="0.2">
      <c r="A67" s="73"/>
      <c r="B67" s="4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</row>
  </sheetData>
  <mergeCells count="8">
    <mergeCell ref="E10:G10"/>
    <mergeCell ref="L10:N10"/>
    <mergeCell ref="A4:B4"/>
    <mergeCell ref="C4:E4"/>
    <mergeCell ref="A5:B5"/>
    <mergeCell ref="C5:E5"/>
    <mergeCell ref="A6:B6"/>
    <mergeCell ref="C6:E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67"/>
  <sheetViews>
    <sheetView workbookViewId="0">
      <selection sqref="A1:P20"/>
    </sheetView>
  </sheetViews>
  <sheetFormatPr defaultColWidth="12.5" defaultRowHeight="11.25" x14ac:dyDescent="0.2"/>
  <cols>
    <col min="1" max="1" width="4.625" style="1" customWidth="1"/>
    <col min="2" max="2" width="17.375" style="1" customWidth="1"/>
    <col min="3" max="4" width="8.625" style="2" customWidth="1"/>
    <col min="5" max="7" width="9.375" style="2" customWidth="1"/>
    <col min="8" max="14" width="8.625" style="2" customWidth="1"/>
    <col min="15" max="16" width="6.75" style="2" customWidth="1"/>
    <col min="17" max="19" width="6.625" style="2" customWidth="1"/>
    <col min="20" max="16384" width="12.5" style="1"/>
  </cols>
  <sheetData>
    <row r="1" spans="1:23" ht="11.85" customHeight="1" x14ac:dyDescent="0.2">
      <c r="A1" s="3" t="s">
        <v>154</v>
      </c>
      <c r="P1" s="4"/>
    </row>
    <row r="2" spans="1:23" ht="11.85" customHeight="1" x14ac:dyDescent="0.2">
      <c r="A2" s="3" t="s">
        <v>70</v>
      </c>
      <c r="B2" s="5"/>
      <c r="P2" s="4"/>
    </row>
    <row r="3" spans="1:23" ht="11.85" customHeight="1" x14ac:dyDescent="0.2">
      <c r="S3" s="6"/>
    </row>
    <row r="4" spans="1:23" ht="11.85" customHeight="1" x14ac:dyDescent="0.2">
      <c r="A4" s="76" t="s">
        <v>2</v>
      </c>
      <c r="B4" s="76"/>
      <c r="C4" s="77" t="s">
        <v>71</v>
      </c>
      <c r="D4" s="77"/>
      <c r="E4" s="77"/>
      <c r="G4" s="7"/>
      <c r="H4" s="8"/>
      <c r="I4" s="9" t="s">
        <v>4</v>
      </c>
      <c r="J4" s="9" t="s">
        <v>5</v>
      </c>
      <c r="K4" s="10"/>
      <c r="N4" s="11"/>
      <c r="S4" s="1"/>
    </row>
    <row r="5" spans="1:23" ht="11.85" customHeight="1" x14ac:dyDescent="0.2">
      <c r="A5" s="76" t="s">
        <v>6</v>
      </c>
      <c r="B5" s="76"/>
      <c r="C5" s="78" t="s">
        <v>72</v>
      </c>
      <c r="D5" s="78"/>
      <c r="E5" s="78"/>
      <c r="G5" s="12" t="s">
        <v>8</v>
      </c>
      <c r="H5" s="13"/>
      <c r="I5" s="14" t="s">
        <v>9</v>
      </c>
      <c r="J5" s="14" t="s">
        <v>9</v>
      </c>
      <c r="K5" s="15" t="s">
        <v>10</v>
      </c>
      <c r="M5" s="11"/>
      <c r="S5" s="1"/>
    </row>
    <row r="6" spans="1:23" ht="11.85" customHeight="1" x14ac:dyDescent="0.2">
      <c r="A6" s="76" t="s">
        <v>11</v>
      </c>
      <c r="B6" s="76"/>
      <c r="C6" s="78" t="s">
        <v>73</v>
      </c>
      <c r="D6" s="78"/>
      <c r="E6" s="78"/>
      <c r="G6" s="16" t="s">
        <v>13</v>
      </c>
      <c r="H6" s="17"/>
      <c r="I6" s="18">
        <v>4865</v>
      </c>
      <c r="J6" s="18">
        <v>2899</v>
      </c>
      <c r="K6" s="19">
        <f>SUM(I6:J6)</f>
        <v>7764</v>
      </c>
      <c r="R6" s="1"/>
      <c r="S6" s="1"/>
    </row>
    <row r="7" spans="1:23" ht="11.85" customHeight="1" x14ac:dyDescent="0.2">
      <c r="A7" s="5"/>
      <c r="B7" s="20"/>
      <c r="C7" s="21"/>
      <c r="D7" s="22"/>
      <c r="E7" s="22"/>
      <c r="G7" s="23"/>
      <c r="H7" s="13"/>
      <c r="I7" s="24"/>
      <c r="J7" s="24"/>
      <c r="K7" s="25"/>
      <c r="R7" s="1"/>
      <c r="S7" s="1"/>
    </row>
    <row r="8" spans="1:23" ht="11.85" customHeight="1" x14ac:dyDescent="0.2">
      <c r="C8" s="26"/>
      <c r="D8" s="13"/>
      <c r="K8" s="27"/>
      <c r="P8" s="1"/>
      <c r="Q8" s="1"/>
      <c r="R8" s="1"/>
      <c r="S8" s="1"/>
    </row>
    <row r="9" spans="1:23" ht="11.85" customHeight="1" x14ac:dyDescent="0.2">
      <c r="A9" s="28"/>
      <c r="B9" s="29"/>
      <c r="C9" s="30"/>
      <c r="D9" s="30"/>
      <c r="E9" s="30"/>
      <c r="F9" s="30"/>
      <c r="G9" s="30"/>
      <c r="H9" s="30"/>
      <c r="I9" s="30"/>
      <c r="J9" s="30"/>
      <c r="K9" s="31" t="s">
        <v>14</v>
      </c>
      <c r="L9" s="32"/>
      <c r="M9" s="33"/>
      <c r="N9" s="33"/>
      <c r="O9" s="30"/>
      <c r="P9" s="34"/>
      <c r="Q9" s="1"/>
      <c r="R9" s="1"/>
      <c r="S9" s="1"/>
    </row>
    <row r="10" spans="1:23" ht="11.85" customHeight="1" x14ac:dyDescent="0.2">
      <c r="A10" s="35"/>
      <c r="B10" s="36"/>
      <c r="C10" s="14" t="s">
        <v>15</v>
      </c>
      <c r="D10" s="14" t="s">
        <v>15</v>
      </c>
      <c r="E10" s="75" t="s">
        <v>16</v>
      </c>
      <c r="F10" s="75"/>
      <c r="G10" s="75"/>
      <c r="H10" s="37" t="s">
        <v>17</v>
      </c>
      <c r="I10" s="38"/>
      <c r="J10" s="38"/>
      <c r="K10" s="14" t="s">
        <v>18</v>
      </c>
      <c r="L10" s="75" t="s">
        <v>19</v>
      </c>
      <c r="M10" s="75"/>
      <c r="N10" s="75"/>
      <c r="O10" s="13"/>
      <c r="P10" s="39"/>
      <c r="Q10" s="1"/>
      <c r="R10" s="1"/>
      <c r="S10" s="1"/>
    </row>
    <row r="11" spans="1:23" ht="11.85" customHeight="1" x14ac:dyDescent="0.2">
      <c r="A11" s="40" t="s">
        <v>20</v>
      </c>
      <c r="B11" s="36"/>
      <c r="C11" s="14" t="s">
        <v>21</v>
      </c>
      <c r="D11" s="14" t="s">
        <v>22</v>
      </c>
      <c r="E11" s="14" t="s">
        <v>4</v>
      </c>
      <c r="F11" s="14" t="s">
        <v>5</v>
      </c>
      <c r="G11" s="13"/>
      <c r="H11" s="14" t="s">
        <v>4</v>
      </c>
      <c r="I11" s="14" t="s">
        <v>5</v>
      </c>
      <c r="J11" s="13"/>
      <c r="K11" s="14" t="s">
        <v>23</v>
      </c>
      <c r="L11" s="14" t="s">
        <v>4</v>
      </c>
      <c r="M11" s="14" t="s">
        <v>5</v>
      </c>
      <c r="N11" s="13"/>
      <c r="O11" s="13"/>
      <c r="P11" s="39"/>
      <c r="Q11" s="1"/>
      <c r="R11" s="1"/>
      <c r="S11" s="1"/>
      <c r="V11" s="4"/>
      <c r="W11" s="4"/>
    </row>
    <row r="12" spans="1:23" ht="11.85" customHeight="1" x14ac:dyDescent="0.2">
      <c r="A12" s="41" t="s">
        <v>24</v>
      </c>
      <c r="B12" s="42"/>
      <c r="C12" s="43" t="s">
        <v>25</v>
      </c>
      <c r="D12" s="43" t="s">
        <v>25</v>
      </c>
      <c r="E12" s="43" t="s">
        <v>9</v>
      </c>
      <c r="F12" s="43" t="s">
        <v>9</v>
      </c>
      <c r="G12" s="43" t="s">
        <v>10</v>
      </c>
      <c r="H12" s="43" t="s">
        <v>9</v>
      </c>
      <c r="I12" s="43" t="s">
        <v>9</v>
      </c>
      <c r="J12" s="43" t="s">
        <v>10</v>
      </c>
      <c r="K12" s="43" t="s">
        <v>26</v>
      </c>
      <c r="L12" s="43" t="s">
        <v>9</v>
      </c>
      <c r="M12" s="43" t="s">
        <v>9</v>
      </c>
      <c r="N12" s="44" t="s">
        <v>10</v>
      </c>
      <c r="O12" s="44" t="s">
        <v>27</v>
      </c>
      <c r="P12" s="45" t="s">
        <v>28</v>
      </c>
      <c r="Q12" s="1"/>
      <c r="R12" s="1"/>
      <c r="S12" s="1"/>
      <c r="V12" s="4"/>
      <c r="W12" s="4"/>
    </row>
    <row r="13" spans="1:23" s="46" customFormat="1" ht="27.95" customHeight="1" x14ac:dyDescent="0.15">
      <c r="A13" s="49" t="s">
        <v>29</v>
      </c>
      <c r="B13" s="50" t="s">
        <v>30</v>
      </c>
      <c r="C13" s="51">
        <v>134</v>
      </c>
      <c r="D13" s="51">
        <v>963</v>
      </c>
      <c r="E13" s="51">
        <v>8978</v>
      </c>
      <c r="F13" s="51">
        <v>8359</v>
      </c>
      <c r="G13" s="52">
        <f t="shared" ref="G13:G19" si="0">SUM(E13:F13)</f>
        <v>17337</v>
      </c>
      <c r="H13" s="51">
        <v>529352</v>
      </c>
      <c r="I13" s="51">
        <v>483766</v>
      </c>
      <c r="J13" s="52">
        <f t="shared" ref="J13:J19" si="1">SUM(H13:I13)</f>
        <v>1013118</v>
      </c>
      <c r="K13" s="51">
        <v>0</v>
      </c>
      <c r="L13" s="51">
        <v>30061</v>
      </c>
      <c r="M13" s="51">
        <v>27641</v>
      </c>
      <c r="N13" s="53">
        <f t="shared" ref="N13:N19" si="2">SUM(L13:M13)</f>
        <v>57702</v>
      </c>
      <c r="O13" s="54">
        <f t="shared" ref="O13:O19" si="3">ROUND(N13/30,1)</f>
        <v>1923.4</v>
      </c>
      <c r="P13" s="54">
        <f t="shared" ref="P13:P19" si="4">ROUND(J13/480,1)</f>
        <v>2110.6999999999998</v>
      </c>
      <c r="Q13" s="47"/>
      <c r="R13" s="47"/>
      <c r="S13" s="47"/>
      <c r="V13" s="55"/>
      <c r="W13" s="55"/>
    </row>
    <row r="14" spans="1:23" s="46" customFormat="1" ht="27.95" customHeight="1" x14ac:dyDescent="0.15">
      <c r="A14" s="49" t="s">
        <v>31</v>
      </c>
      <c r="B14" s="56" t="s">
        <v>32</v>
      </c>
      <c r="C14" s="51">
        <v>110</v>
      </c>
      <c r="D14" s="51">
        <v>291</v>
      </c>
      <c r="E14" s="51">
        <v>1938</v>
      </c>
      <c r="F14" s="51">
        <v>1907</v>
      </c>
      <c r="G14" s="52">
        <f t="shared" si="0"/>
        <v>3845</v>
      </c>
      <c r="H14" s="51">
        <v>99326</v>
      </c>
      <c r="I14" s="51">
        <v>96907</v>
      </c>
      <c r="J14" s="52">
        <f t="shared" si="1"/>
        <v>196233</v>
      </c>
      <c r="K14" s="51">
        <v>196233</v>
      </c>
      <c r="L14" s="51">
        <v>5852</v>
      </c>
      <c r="M14" s="51">
        <v>5757</v>
      </c>
      <c r="N14" s="53">
        <f t="shared" si="2"/>
        <v>11609</v>
      </c>
      <c r="O14" s="54">
        <f t="shared" si="3"/>
        <v>387</v>
      </c>
      <c r="P14" s="54">
        <f t="shared" si="4"/>
        <v>408.8</v>
      </c>
      <c r="Q14" s="47"/>
      <c r="R14" s="47"/>
      <c r="S14" s="47"/>
      <c r="V14" s="55"/>
      <c r="W14" s="55"/>
    </row>
    <row r="15" spans="1:23" s="46" customFormat="1" ht="27.95" customHeight="1" x14ac:dyDescent="0.15">
      <c r="A15" s="49" t="s">
        <v>33</v>
      </c>
      <c r="B15" s="56" t="s">
        <v>34</v>
      </c>
      <c r="C15" s="51">
        <v>61</v>
      </c>
      <c r="D15" s="51">
        <v>94</v>
      </c>
      <c r="E15" s="51">
        <v>534</v>
      </c>
      <c r="F15" s="51">
        <v>289</v>
      </c>
      <c r="G15" s="52">
        <f t="shared" si="0"/>
        <v>823</v>
      </c>
      <c r="H15" s="51">
        <v>34330</v>
      </c>
      <c r="I15" s="51">
        <v>20141</v>
      </c>
      <c r="J15" s="52">
        <f t="shared" si="1"/>
        <v>54471</v>
      </c>
      <c r="K15" s="51">
        <v>54471</v>
      </c>
      <c r="L15" s="51">
        <v>1594</v>
      </c>
      <c r="M15" s="51">
        <v>928</v>
      </c>
      <c r="N15" s="53">
        <f t="shared" si="2"/>
        <v>2522</v>
      </c>
      <c r="O15" s="54">
        <f t="shared" si="3"/>
        <v>84.1</v>
      </c>
      <c r="P15" s="54">
        <f t="shared" si="4"/>
        <v>113.5</v>
      </c>
      <c r="Q15" s="47"/>
      <c r="R15" s="47"/>
      <c r="S15" s="47"/>
      <c r="V15" s="55"/>
      <c r="W15" s="55"/>
    </row>
    <row r="16" spans="1:23" s="46" customFormat="1" ht="27.95" customHeight="1" x14ac:dyDescent="0.15">
      <c r="A16" s="49" t="s">
        <v>35</v>
      </c>
      <c r="B16" s="50" t="s">
        <v>36</v>
      </c>
      <c r="C16" s="51">
        <v>146</v>
      </c>
      <c r="D16" s="51">
        <v>458</v>
      </c>
      <c r="E16" s="51">
        <v>2509</v>
      </c>
      <c r="F16" s="51">
        <v>2947</v>
      </c>
      <c r="G16" s="52">
        <f t="shared" si="0"/>
        <v>5456</v>
      </c>
      <c r="H16" s="51">
        <v>148004</v>
      </c>
      <c r="I16" s="51">
        <v>176486</v>
      </c>
      <c r="J16" s="52">
        <f t="shared" si="1"/>
        <v>324490</v>
      </c>
      <c r="K16" s="51">
        <v>324490</v>
      </c>
      <c r="L16" s="51">
        <v>6889</v>
      </c>
      <c r="M16" s="51">
        <v>8513</v>
      </c>
      <c r="N16" s="53">
        <f t="shared" si="2"/>
        <v>15402</v>
      </c>
      <c r="O16" s="54">
        <f t="shared" si="3"/>
        <v>513.4</v>
      </c>
      <c r="P16" s="54">
        <f t="shared" si="4"/>
        <v>676</v>
      </c>
      <c r="Q16" s="47"/>
      <c r="R16" s="47"/>
      <c r="S16" s="47"/>
      <c r="V16" s="55"/>
      <c r="W16" s="55"/>
    </row>
    <row r="17" spans="1:23" s="46" customFormat="1" ht="27.95" customHeight="1" x14ac:dyDescent="0.15">
      <c r="A17" s="49" t="s">
        <v>37</v>
      </c>
      <c r="B17" s="56" t="s">
        <v>38</v>
      </c>
      <c r="C17" s="51">
        <v>30</v>
      </c>
      <c r="D17" s="51">
        <v>279</v>
      </c>
      <c r="E17" s="51">
        <v>1345</v>
      </c>
      <c r="F17" s="51">
        <v>2127</v>
      </c>
      <c r="G17" s="52">
        <f t="shared" si="0"/>
        <v>3472</v>
      </c>
      <c r="H17" s="51">
        <v>60988</v>
      </c>
      <c r="I17" s="51">
        <v>96868</v>
      </c>
      <c r="J17" s="52">
        <f t="shared" si="1"/>
        <v>157856</v>
      </c>
      <c r="K17" s="51">
        <v>0</v>
      </c>
      <c r="L17" s="51">
        <v>3680</v>
      </c>
      <c r="M17" s="51">
        <v>5847</v>
      </c>
      <c r="N17" s="53">
        <f t="shared" si="2"/>
        <v>9527</v>
      </c>
      <c r="O17" s="54">
        <f t="shared" si="3"/>
        <v>317.60000000000002</v>
      </c>
      <c r="P17" s="54">
        <f t="shared" si="4"/>
        <v>328.9</v>
      </c>
      <c r="Q17" s="47"/>
      <c r="R17" s="47"/>
      <c r="S17" s="47"/>
      <c r="V17" s="55"/>
      <c r="W17" s="55"/>
    </row>
    <row r="18" spans="1:23" s="46" customFormat="1" ht="27.95" customHeight="1" x14ac:dyDescent="0.15">
      <c r="A18" s="48">
        <v>1.6</v>
      </c>
      <c r="B18" s="50" t="s">
        <v>39</v>
      </c>
      <c r="C18" s="51">
        <v>9</v>
      </c>
      <c r="D18" s="51">
        <v>104</v>
      </c>
      <c r="E18" s="51">
        <v>724</v>
      </c>
      <c r="F18" s="51">
        <v>903</v>
      </c>
      <c r="G18" s="52">
        <f t="shared" si="0"/>
        <v>1627</v>
      </c>
      <c r="H18" s="51">
        <v>36027</v>
      </c>
      <c r="I18" s="51">
        <v>45112</v>
      </c>
      <c r="J18" s="52">
        <f t="shared" si="1"/>
        <v>81139</v>
      </c>
      <c r="K18" s="57"/>
      <c r="L18" s="51">
        <v>2160</v>
      </c>
      <c r="M18" s="51">
        <v>2707</v>
      </c>
      <c r="N18" s="53">
        <f t="shared" si="2"/>
        <v>4867</v>
      </c>
      <c r="O18" s="54">
        <f t="shared" si="3"/>
        <v>162.19999999999999</v>
      </c>
      <c r="P18" s="54">
        <f t="shared" si="4"/>
        <v>169</v>
      </c>
      <c r="Q18" s="47"/>
      <c r="R18" s="47"/>
      <c r="S18" s="47"/>
      <c r="V18" s="55"/>
      <c r="W18" s="55"/>
    </row>
    <row r="19" spans="1:23" s="46" customFormat="1" ht="27.95" customHeight="1" x14ac:dyDescent="0.15">
      <c r="A19" s="58">
        <v>1.7</v>
      </c>
      <c r="B19" s="59" t="s">
        <v>40</v>
      </c>
      <c r="C19" s="60">
        <v>20</v>
      </c>
      <c r="D19" s="60">
        <v>47</v>
      </c>
      <c r="E19" s="60">
        <v>374</v>
      </c>
      <c r="F19" s="60">
        <v>123</v>
      </c>
      <c r="G19" s="61">
        <f t="shared" si="0"/>
        <v>497</v>
      </c>
      <c r="H19" s="60">
        <v>132</v>
      </c>
      <c r="I19" s="60">
        <v>132</v>
      </c>
      <c r="J19" s="61">
        <f t="shared" si="1"/>
        <v>264</v>
      </c>
      <c r="K19" s="62"/>
      <c r="L19" s="60">
        <v>8</v>
      </c>
      <c r="M19" s="60">
        <v>8</v>
      </c>
      <c r="N19" s="63">
        <f t="shared" si="2"/>
        <v>16</v>
      </c>
      <c r="O19" s="64">
        <f t="shared" si="3"/>
        <v>0.5</v>
      </c>
      <c r="P19" s="64">
        <f t="shared" si="4"/>
        <v>0.6</v>
      </c>
      <c r="Q19" s="47"/>
      <c r="R19" s="47"/>
      <c r="S19" s="47"/>
      <c r="V19" s="55"/>
      <c r="W19" s="55"/>
    </row>
    <row r="20" spans="1:23" s="46" customFormat="1" ht="27.95" customHeight="1" x14ac:dyDescent="0.15">
      <c r="A20" s="49" t="s">
        <v>41</v>
      </c>
      <c r="B20" s="65" t="s">
        <v>10</v>
      </c>
      <c r="C20" s="52">
        <f t="shared" ref="C20:P20" si="5">SUM(C13:C19)</f>
        <v>510</v>
      </c>
      <c r="D20" s="52">
        <f t="shared" si="5"/>
        <v>2236</v>
      </c>
      <c r="E20" s="52">
        <f t="shared" si="5"/>
        <v>16402</v>
      </c>
      <c r="F20" s="52">
        <f t="shared" si="5"/>
        <v>16655</v>
      </c>
      <c r="G20" s="52">
        <f t="shared" si="5"/>
        <v>33057</v>
      </c>
      <c r="H20" s="52">
        <f t="shared" si="5"/>
        <v>908159</v>
      </c>
      <c r="I20" s="52">
        <f t="shared" si="5"/>
        <v>919412</v>
      </c>
      <c r="J20" s="52">
        <f t="shared" si="5"/>
        <v>1827571</v>
      </c>
      <c r="K20" s="52">
        <f t="shared" si="5"/>
        <v>575194</v>
      </c>
      <c r="L20" s="52">
        <f t="shared" si="5"/>
        <v>50244</v>
      </c>
      <c r="M20" s="52">
        <f t="shared" si="5"/>
        <v>51401</v>
      </c>
      <c r="N20" s="53">
        <f t="shared" si="5"/>
        <v>101645</v>
      </c>
      <c r="O20" s="66">
        <f t="shared" si="5"/>
        <v>3388.2</v>
      </c>
      <c r="P20" s="66">
        <f t="shared" si="5"/>
        <v>3807.5</v>
      </c>
      <c r="Q20" s="47"/>
      <c r="R20" s="47"/>
      <c r="S20" s="47"/>
      <c r="V20" s="55"/>
      <c r="W20" s="55"/>
    </row>
    <row r="21" spans="1:23" ht="11.85" customHeight="1" x14ac:dyDescent="0.2">
      <c r="A21" s="67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S21" s="1"/>
    </row>
    <row r="22" spans="1:23" ht="11.85" customHeight="1" x14ac:dyDescent="0.2">
      <c r="A22" s="68"/>
      <c r="B22" s="69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</row>
    <row r="23" spans="1:23" ht="11.85" customHeight="1" x14ac:dyDescent="0.2">
      <c r="A23" s="67"/>
      <c r="B23" s="5"/>
      <c r="C23" s="71"/>
      <c r="D23" s="71"/>
      <c r="E23" s="72"/>
      <c r="F23" s="71"/>
      <c r="G23" s="71"/>
      <c r="H23" s="72"/>
      <c r="I23" s="71"/>
      <c r="J23" s="71"/>
      <c r="K23" s="71"/>
      <c r="L23" s="72"/>
      <c r="M23" s="72"/>
    </row>
    <row r="24" spans="1:23" ht="11.85" customHeight="1" x14ac:dyDescent="0.2">
      <c r="A24" s="67"/>
      <c r="B24" s="5"/>
      <c r="C24" s="71"/>
      <c r="D24" s="71"/>
      <c r="E24" s="72"/>
      <c r="F24" s="71"/>
      <c r="G24" s="71"/>
      <c r="H24" s="72"/>
      <c r="I24" s="71"/>
      <c r="J24" s="71"/>
      <c r="K24" s="71"/>
      <c r="L24" s="72"/>
      <c r="M24" s="72"/>
    </row>
    <row r="25" spans="1:23" ht="11.85" customHeight="1" x14ac:dyDescent="0.2">
      <c r="A25" s="67"/>
      <c r="B25" s="5"/>
      <c r="C25" s="71"/>
      <c r="D25" s="71"/>
      <c r="E25" s="72"/>
      <c r="F25" s="71"/>
      <c r="G25" s="71"/>
      <c r="H25" s="72"/>
      <c r="I25" s="71"/>
      <c r="J25" s="71"/>
      <c r="K25" s="71"/>
      <c r="L25" s="72"/>
      <c r="M25" s="72"/>
    </row>
    <row r="26" spans="1:23" ht="11.85" customHeight="1" x14ac:dyDescent="0.2">
      <c r="A26" s="73"/>
      <c r="B26" s="5"/>
      <c r="C26" s="71"/>
      <c r="D26" s="71"/>
      <c r="E26" s="72"/>
      <c r="F26" s="71"/>
      <c r="G26" s="71"/>
      <c r="H26" s="72"/>
      <c r="I26" s="71"/>
      <c r="J26" s="71"/>
      <c r="K26" s="71"/>
      <c r="L26" s="72"/>
      <c r="M26" s="72"/>
    </row>
    <row r="27" spans="1:23" ht="11.85" customHeight="1" x14ac:dyDescent="0.2">
      <c r="A27" s="73"/>
      <c r="B27" s="5"/>
      <c r="C27" s="71"/>
      <c r="D27" s="71"/>
      <c r="E27" s="72"/>
      <c r="F27" s="71"/>
      <c r="G27" s="71"/>
      <c r="H27" s="72"/>
      <c r="I27" s="71"/>
      <c r="J27" s="71"/>
      <c r="K27" s="71"/>
      <c r="L27" s="72"/>
      <c r="M27" s="72"/>
    </row>
    <row r="28" spans="1:23" ht="11.85" customHeight="1" x14ac:dyDescent="0.2">
      <c r="A28" s="73"/>
      <c r="B28" s="5"/>
      <c r="C28" s="71"/>
      <c r="D28" s="71"/>
      <c r="E28" s="72"/>
      <c r="F28" s="71"/>
      <c r="G28" s="71"/>
      <c r="H28" s="72"/>
      <c r="I28" s="6"/>
      <c r="J28" s="71"/>
      <c r="K28" s="71"/>
      <c r="L28" s="72"/>
      <c r="M28" s="72"/>
    </row>
    <row r="29" spans="1:23" ht="11.85" customHeight="1" x14ac:dyDescent="0.2">
      <c r="A29" s="73"/>
      <c r="B29" s="5"/>
      <c r="C29" s="71"/>
      <c r="D29" s="71"/>
      <c r="E29" s="72"/>
      <c r="F29" s="71"/>
      <c r="G29" s="71"/>
      <c r="H29" s="72"/>
      <c r="I29" s="71"/>
      <c r="J29" s="71"/>
      <c r="K29" s="71"/>
      <c r="L29" s="72"/>
      <c r="M29" s="72"/>
    </row>
    <row r="30" spans="1:23" ht="11.85" customHeight="1" x14ac:dyDescent="0.2">
      <c r="A30" s="73"/>
      <c r="B30" s="4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</row>
    <row r="31" spans="1:23" ht="11.85" customHeight="1" x14ac:dyDescent="0.2">
      <c r="A31" s="73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2"/>
    </row>
    <row r="32" spans="1:23" ht="11.85" customHeight="1" x14ac:dyDescent="0.2">
      <c r="A32" s="73"/>
      <c r="B32" s="5"/>
      <c r="C32" s="71"/>
      <c r="D32" s="71"/>
      <c r="E32" s="72"/>
      <c r="F32" s="71"/>
      <c r="G32" s="71"/>
      <c r="H32" s="72"/>
      <c r="I32" s="71"/>
      <c r="J32" s="71"/>
      <c r="K32" s="71"/>
      <c r="L32" s="72"/>
      <c r="M32" s="72"/>
    </row>
    <row r="33" spans="1:13" ht="11.85" customHeight="1" x14ac:dyDescent="0.2">
      <c r="A33" s="73"/>
      <c r="B33" s="5"/>
      <c r="C33" s="71"/>
      <c r="D33" s="71"/>
      <c r="E33" s="72"/>
      <c r="F33" s="71"/>
      <c r="G33" s="71"/>
      <c r="H33" s="72"/>
      <c r="I33" s="71"/>
      <c r="J33" s="71"/>
      <c r="K33" s="71"/>
      <c r="L33" s="72"/>
      <c r="M33" s="72"/>
    </row>
    <row r="34" spans="1:13" ht="11.85" customHeight="1" x14ac:dyDescent="0.2">
      <c r="A34" s="73"/>
      <c r="B34" s="5"/>
      <c r="C34" s="71"/>
      <c r="D34" s="71"/>
      <c r="E34" s="72"/>
      <c r="F34" s="71"/>
      <c r="G34" s="71"/>
      <c r="H34" s="72"/>
      <c r="I34" s="71"/>
      <c r="J34" s="71"/>
      <c r="K34" s="71"/>
      <c r="L34" s="72"/>
      <c r="M34" s="72"/>
    </row>
    <row r="35" spans="1:13" ht="11.85" customHeight="1" x14ac:dyDescent="0.2">
      <c r="A35" s="73"/>
      <c r="B35" s="5"/>
      <c r="C35" s="71"/>
      <c r="D35" s="71"/>
      <c r="E35" s="72"/>
      <c r="F35" s="71"/>
      <c r="G35" s="71"/>
      <c r="H35" s="72"/>
      <c r="I35" s="71"/>
      <c r="J35" s="71"/>
      <c r="K35" s="71"/>
      <c r="L35" s="72"/>
      <c r="M35" s="72"/>
    </row>
    <row r="36" spans="1:13" ht="11.85" customHeight="1" x14ac:dyDescent="0.2">
      <c r="A36" s="73"/>
      <c r="B36" s="5"/>
      <c r="C36" s="71"/>
      <c r="D36" s="71"/>
      <c r="E36" s="72"/>
      <c r="F36" s="71"/>
      <c r="G36" s="71"/>
      <c r="H36" s="72"/>
      <c r="I36" s="71"/>
      <c r="J36" s="71"/>
      <c r="K36" s="71"/>
      <c r="L36" s="72"/>
      <c r="M36" s="72"/>
    </row>
    <row r="37" spans="1:13" ht="11.85" customHeight="1" x14ac:dyDescent="0.2">
      <c r="A37" s="73"/>
      <c r="B37" s="5"/>
      <c r="C37" s="71"/>
      <c r="D37" s="71"/>
      <c r="E37" s="72"/>
      <c r="F37" s="71"/>
      <c r="G37" s="71"/>
      <c r="H37" s="72"/>
      <c r="I37" s="71"/>
      <c r="J37" s="71"/>
      <c r="K37" s="71"/>
      <c r="L37" s="72"/>
      <c r="M37" s="72"/>
    </row>
    <row r="38" spans="1:13" ht="11.85" customHeight="1" x14ac:dyDescent="0.2">
      <c r="A38" s="73"/>
      <c r="B38" s="4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</row>
    <row r="39" spans="1:13" ht="11.85" customHeight="1" x14ac:dyDescent="0.2">
      <c r="A39" s="73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2"/>
    </row>
    <row r="40" spans="1:13" ht="11.85" customHeight="1" x14ac:dyDescent="0.2">
      <c r="A40" s="73"/>
      <c r="B40" s="5"/>
      <c r="C40" s="71"/>
      <c r="D40" s="71"/>
      <c r="E40" s="72"/>
      <c r="F40" s="71"/>
      <c r="G40" s="71"/>
      <c r="H40" s="72"/>
      <c r="I40" s="71"/>
      <c r="J40" s="71"/>
      <c r="K40" s="71"/>
      <c r="L40" s="72"/>
      <c r="M40" s="72"/>
    </row>
    <row r="41" spans="1:13" ht="11.85" customHeight="1" x14ac:dyDescent="0.2">
      <c r="A41" s="73"/>
      <c r="B41" s="5"/>
      <c r="C41" s="71"/>
      <c r="D41" s="71"/>
      <c r="E41" s="72"/>
      <c r="F41" s="71"/>
      <c r="G41" s="71"/>
      <c r="H41" s="72"/>
      <c r="I41" s="71"/>
      <c r="J41" s="71"/>
      <c r="K41" s="71"/>
      <c r="L41" s="72"/>
      <c r="M41" s="72"/>
    </row>
    <row r="42" spans="1:13" ht="11.85" customHeight="1" x14ac:dyDescent="0.2">
      <c r="A42" s="73"/>
      <c r="B42" s="5"/>
      <c r="C42" s="71"/>
      <c r="D42" s="71"/>
      <c r="E42" s="72"/>
      <c r="F42" s="71"/>
      <c r="G42" s="71"/>
      <c r="H42" s="72"/>
      <c r="I42" s="71"/>
      <c r="J42" s="71"/>
      <c r="K42" s="71"/>
      <c r="L42" s="72"/>
      <c r="M42" s="72"/>
    </row>
    <row r="43" spans="1:13" ht="11.85" customHeight="1" x14ac:dyDescent="0.2">
      <c r="A43" s="73"/>
      <c r="B43" s="5"/>
      <c r="C43" s="71"/>
      <c r="D43" s="71"/>
      <c r="E43" s="72"/>
      <c r="F43" s="71"/>
      <c r="G43" s="71"/>
      <c r="H43" s="72"/>
      <c r="I43" s="71"/>
      <c r="J43" s="71"/>
      <c r="K43" s="71"/>
      <c r="L43" s="72"/>
      <c r="M43" s="72"/>
    </row>
    <row r="44" spans="1:13" ht="11.85" customHeight="1" x14ac:dyDescent="0.2">
      <c r="A44" s="73"/>
      <c r="B44" s="5"/>
      <c r="C44" s="71"/>
      <c r="D44" s="71"/>
      <c r="E44" s="72"/>
      <c r="F44" s="71"/>
      <c r="G44" s="71"/>
      <c r="H44" s="72"/>
      <c r="I44" s="71"/>
      <c r="J44" s="71"/>
      <c r="K44" s="71"/>
      <c r="L44" s="72"/>
      <c r="M44" s="72"/>
    </row>
    <row r="45" spans="1:13" ht="11.85" customHeight="1" x14ac:dyDescent="0.2">
      <c r="A45" s="73"/>
      <c r="B45" s="5"/>
      <c r="C45" s="71"/>
      <c r="D45" s="71"/>
      <c r="E45" s="72"/>
      <c r="F45" s="71"/>
      <c r="G45" s="71"/>
      <c r="H45" s="72"/>
      <c r="I45" s="71"/>
      <c r="J45" s="71"/>
      <c r="K45" s="71"/>
      <c r="L45" s="72"/>
      <c r="M45" s="72"/>
    </row>
    <row r="46" spans="1:13" ht="11.85" customHeight="1" x14ac:dyDescent="0.2">
      <c r="A46" s="73"/>
      <c r="B46" s="5"/>
      <c r="C46" s="71"/>
      <c r="D46" s="71"/>
      <c r="E46" s="72"/>
      <c r="F46" s="71"/>
      <c r="G46" s="71"/>
      <c r="H46" s="72"/>
      <c r="I46" s="71"/>
      <c r="J46" s="71"/>
      <c r="K46" s="71"/>
      <c r="L46" s="72"/>
      <c r="M46" s="72"/>
    </row>
    <row r="47" spans="1:13" ht="11.85" customHeight="1" x14ac:dyDescent="0.2">
      <c r="A47" s="73"/>
      <c r="B47" s="4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</row>
    <row r="48" spans="1:13" ht="11.85" customHeight="1" x14ac:dyDescent="0.2">
      <c r="A48" s="73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2"/>
    </row>
    <row r="49" spans="1:13" ht="11.85" customHeight="1" x14ac:dyDescent="0.2">
      <c r="A49" s="73"/>
      <c r="B49" s="5"/>
      <c r="C49" s="71"/>
      <c r="D49" s="71"/>
      <c r="E49" s="72"/>
      <c r="F49" s="71"/>
      <c r="G49" s="71"/>
      <c r="H49" s="72"/>
      <c r="I49" s="71"/>
      <c r="J49" s="71"/>
      <c r="K49" s="71"/>
      <c r="L49" s="72"/>
      <c r="M49" s="72"/>
    </row>
    <row r="50" spans="1:13" ht="11.85" customHeight="1" x14ac:dyDescent="0.2">
      <c r="A50" s="73"/>
      <c r="B50" s="5"/>
      <c r="C50" s="71"/>
      <c r="D50" s="71"/>
      <c r="E50" s="72"/>
      <c r="F50" s="71"/>
      <c r="G50" s="71"/>
      <c r="H50" s="72"/>
      <c r="I50" s="71"/>
      <c r="J50" s="71"/>
      <c r="K50" s="71"/>
      <c r="L50" s="72"/>
      <c r="M50" s="72"/>
    </row>
    <row r="51" spans="1:13" ht="11.85" customHeight="1" x14ac:dyDescent="0.2">
      <c r="A51" s="73"/>
      <c r="B51" s="5"/>
      <c r="C51" s="71"/>
      <c r="D51" s="71"/>
      <c r="E51" s="72"/>
      <c r="F51" s="71"/>
      <c r="G51" s="71"/>
      <c r="H51" s="72"/>
      <c r="I51" s="71"/>
      <c r="J51" s="71"/>
      <c r="K51" s="71"/>
      <c r="L51" s="72"/>
      <c r="M51" s="72"/>
    </row>
    <row r="52" spans="1:13" ht="11.85" customHeight="1" x14ac:dyDescent="0.2">
      <c r="A52" s="73"/>
      <c r="B52" s="5"/>
      <c r="C52" s="71"/>
      <c r="D52" s="71"/>
      <c r="E52" s="72"/>
      <c r="F52" s="71"/>
      <c r="G52" s="71"/>
      <c r="H52" s="72"/>
      <c r="I52" s="71"/>
      <c r="J52" s="71"/>
      <c r="K52" s="71"/>
      <c r="L52" s="72"/>
      <c r="M52" s="72"/>
    </row>
    <row r="53" spans="1:13" ht="11.85" customHeight="1" x14ac:dyDescent="0.2">
      <c r="A53" s="73"/>
      <c r="B53" s="5"/>
      <c r="C53" s="71"/>
      <c r="D53" s="71"/>
      <c r="E53" s="72"/>
      <c r="F53" s="71"/>
      <c r="G53" s="71"/>
      <c r="H53" s="72"/>
      <c r="I53" s="71"/>
      <c r="J53" s="71"/>
      <c r="K53" s="71"/>
      <c r="L53" s="72"/>
      <c r="M53" s="72"/>
    </row>
    <row r="54" spans="1:13" ht="11.85" customHeight="1" x14ac:dyDescent="0.2">
      <c r="A54" s="73"/>
      <c r="B54" s="5"/>
      <c r="C54" s="71"/>
      <c r="D54" s="71"/>
      <c r="E54" s="72"/>
      <c r="F54" s="71"/>
      <c r="G54" s="71"/>
      <c r="H54" s="72"/>
      <c r="I54" s="71"/>
      <c r="J54" s="71"/>
      <c r="K54" s="71"/>
      <c r="L54" s="72"/>
      <c r="M54" s="72"/>
    </row>
    <row r="55" spans="1:13" ht="11.85" customHeight="1" x14ac:dyDescent="0.2">
      <c r="A55" s="73"/>
      <c r="B55" s="4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</row>
    <row r="56" spans="1:13" ht="11.85" customHeight="1" x14ac:dyDescent="0.2">
      <c r="A56" s="73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2"/>
    </row>
    <row r="57" spans="1:13" ht="11.85" customHeight="1" x14ac:dyDescent="0.2">
      <c r="A57" s="73"/>
      <c r="B57" s="5"/>
      <c r="C57" s="71"/>
      <c r="D57" s="71"/>
      <c r="E57" s="72"/>
      <c r="F57" s="71"/>
      <c r="G57" s="71"/>
      <c r="H57" s="72"/>
      <c r="I57" s="71"/>
      <c r="J57" s="71"/>
      <c r="K57" s="71"/>
      <c r="L57" s="72"/>
      <c r="M57" s="72"/>
    </row>
    <row r="58" spans="1:13" ht="11.85" customHeight="1" x14ac:dyDescent="0.2">
      <c r="A58" s="73"/>
      <c r="B58" s="5"/>
      <c r="C58" s="71"/>
      <c r="D58" s="71"/>
      <c r="E58" s="72"/>
      <c r="F58" s="71"/>
      <c r="G58" s="71"/>
      <c r="H58" s="72"/>
      <c r="I58" s="71"/>
      <c r="J58" s="71"/>
      <c r="K58" s="71"/>
      <c r="L58" s="72"/>
      <c r="M58" s="72"/>
    </row>
    <row r="59" spans="1:13" ht="11.85" customHeight="1" x14ac:dyDescent="0.2">
      <c r="A59" s="73"/>
      <c r="B59" s="5"/>
      <c r="C59" s="71"/>
      <c r="D59" s="71"/>
      <c r="E59" s="72"/>
      <c r="F59" s="71"/>
      <c r="G59" s="71"/>
      <c r="H59" s="72"/>
      <c r="I59" s="6"/>
      <c r="J59" s="71"/>
      <c r="K59" s="71"/>
      <c r="L59" s="72"/>
      <c r="M59" s="72"/>
    </row>
    <row r="60" spans="1:13" ht="11.85" customHeight="1" x14ac:dyDescent="0.2">
      <c r="A60" s="73"/>
      <c r="B60" s="5"/>
      <c r="C60" s="71"/>
      <c r="D60" s="71"/>
      <c r="E60" s="72"/>
      <c r="F60" s="71"/>
      <c r="G60" s="71"/>
      <c r="H60" s="72"/>
      <c r="I60" s="71"/>
      <c r="J60" s="71"/>
      <c r="K60" s="71"/>
      <c r="L60" s="72"/>
      <c r="M60" s="72"/>
    </row>
    <row r="61" spans="1:13" ht="11.85" customHeight="1" x14ac:dyDescent="0.2">
      <c r="A61" s="73"/>
      <c r="B61" s="4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</row>
    <row r="62" spans="1:13" ht="11.85" customHeight="1" x14ac:dyDescent="0.2">
      <c r="A62" s="73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2"/>
    </row>
    <row r="63" spans="1:13" ht="11.85" customHeight="1" x14ac:dyDescent="0.2">
      <c r="A63" s="73"/>
      <c r="B63" s="5"/>
      <c r="C63" s="71"/>
      <c r="D63" s="71"/>
      <c r="E63" s="71"/>
      <c r="F63" s="71"/>
      <c r="G63" s="71"/>
      <c r="H63" s="71"/>
      <c r="I63" s="74"/>
      <c r="J63" s="71"/>
      <c r="K63" s="71"/>
      <c r="L63" s="72"/>
      <c r="M63" s="72"/>
    </row>
    <row r="64" spans="1:13" ht="11.85" customHeight="1" x14ac:dyDescent="0.2">
      <c r="A64" s="73"/>
      <c r="B64" s="5"/>
      <c r="C64" s="71"/>
      <c r="D64" s="71"/>
      <c r="E64" s="71"/>
      <c r="F64" s="71"/>
      <c r="G64" s="71"/>
      <c r="H64" s="71"/>
      <c r="I64" s="74"/>
      <c r="J64" s="71"/>
      <c r="K64" s="71"/>
      <c r="L64" s="72"/>
      <c r="M64" s="72"/>
    </row>
    <row r="65" spans="1:13" ht="11.85" customHeight="1" x14ac:dyDescent="0.2">
      <c r="A65" s="73"/>
      <c r="B65" s="4"/>
      <c r="C65" s="72"/>
      <c r="D65" s="72"/>
      <c r="E65" s="72"/>
      <c r="F65" s="72"/>
      <c r="G65" s="72"/>
      <c r="H65" s="72"/>
      <c r="I65" s="6"/>
      <c r="J65" s="72"/>
      <c r="K65" s="72"/>
      <c r="L65" s="72"/>
      <c r="M65" s="72"/>
    </row>
    <row r="66" spans="1:13" ht="11.85" customHeight="1" x14ac:dyDescent="0.2">
      <c r="A66" s="69"/>
      <c r="B66" s="69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</row>
    <row r="67" spans="1:13" ht="11.85" customHeight="1" x14ac:dyDescent="0.2">
      <c r="A67" s="73"/>
      <c r="B67" s="4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</row>
  </sheetData>
  <mergeCells count="8">
    <mergeCell ref="E10:G10"/>
    <mergeCell ref="L10:N10"/>
    <mergeCell ref="A4:B4"/>
    <mergeCell ref="C4:E4"/>
    <mergeCell ref="A5:B5"/>
    <mergeCell ref="C5:E5"/>
    <mergeCell ref="A6:B6"/>
    <mergeCell ref="C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1</vt:i4>
      </vt:variant>
    </vt:vector>
  </HeadingPairs>
  <TitlesOfParts>
    <vt:vector size="30" baseType="lpstr">
      <vt:lpstr>Statewide</vt:lpstr>
      <vt:lpstr>Alpena CC</vt:lpstr>
      <vt:lpstr>Bay De Noc</vt:lpstr>
      <vt:lpstr>Delta CC</vt:lpstr>
      <vt:lpstr>Glen Oaks CC</vt:lpstr>
      <vt:lpstr>Gogebic CC</vt:lpstr>
      <vt:lpstr>Grand Rapids CC</vt:lpstr>
      <vt:lpstr>Henry Ford CC</vt:lpstr>
      <vt:lpstr>Jackson CC</vt:lpstr>
      <vt:lpstr>Kalamazoo Valley CC</vt:lpstr>
      <vt:lpstr>Kellogg CC</vt:lpstr>
      <vt:lpstr>Kirtland CC</vt:lpstr>
      <vt:lpstr>Lake Michigan CC</vt:lpstr>
      <vt:lpstr>Lansing CC</vt:lpstr>
      <vt:lpstr>Macomb CC</vt:lpstr>
      <vt:lpstr>Mid Michigan CC</vt:lpstr>
      <vt:lpstr>Monroe CC</vt:lpstr>
      <vt:lpstr>Montcalm CC</vt:lpstr>
      <vt:lpstr>Mott CC</vt:lpstr>
      <vt:lpstr>Muskegon CC</vt:lpstr>
      <vt:lpstr>North Central </vt:lpstr>
      <vt:lpstr>Northwestern MI</vt:lpstr>
      <vt:lpstr>Oakland CC</vt:lpstr>
      <vt:lpstr>Schoolcraft </vt:lpstr>
      <vt:lpstr>Southwestern </vt:lpstr>
      <vt:lpstr>St Clair CC</vt:lpstr>
      <vt:lpstr>Washtenaw CC</vt:lpstr>
      <vt:lpstr>Wayne County CC</vt:lpstr>
      <vt:lpstr>West Shore CC</vt:lpstr>
      <vt:lpstr>'Alpena CC'!Print_Area</vt:lpstr>
    </vt:vector>
  </TitlesOfParts>
  <Company>MDCD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 Lonik</dc:creator>
  <cp:lastModifiedBy>Crombie, Derek (CEPI)</cp:lastModifiedBy>
  <cp:lastPrinted>2004-06-24T17:09:26Z</cp:lastPrinted>
  <dcterms:created xsi:type="dcterms:W3CDTF">2002-06-12T19:09:05Z</dcterms:created>
  <dcterms:modified xsi:type="dcterms:W3CDTF">2018-03-09T16:29:05Z</dcterms:modified>
</cp:coreProperties>
</file>