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90" windowHeight="4455" activeTab="0"/>
  </bookViews>
  <sheets>
    <sheet name="A" sheetId="1" r:id="rId1"/>
  </sheets>
  <definedNames>
    <definedName name="_xlnm.Print_Area" localSheetId="0">'A'!$A$1:$H$47</definedName>
  </definedNames>
  <calcPr fullCalcOnLoad="1"/>
</workbook>
</file>

<file path=xl/sharedStrings.xml><?xml version="1.0" encoding="utf-8"?>
<sst xmlns="http://schemas.openxmlformats.org/spreadsheetml/2006/main" count="52" uniqueCount="50">
  <si>
    <t>EXPENDITURES</t>
  </si>
  <si>
    <t>KIRTLAND</t>
  </si>
  <si>
    <t>BAY DE NOC</t>
  </si>
  <si>
    <t>MONTCALM</t>
  </si>
  <si>
    <t>WEST SHORE</t>
  </si>
  <si>
    <t>GLEN OAKS</t>
  </si>
  <si>
    <t>NORTH CENTRAL</t>
  </si>
  <si>
    <t>MID MICHIGAN</t>
  </si>
  <si>
    <t>ALPENA</t>
  </si>
  <si>
    <t>GOGEBIC</t>
  </si>
  <si>
    <t>MONROE</t>
  </si>
  <si>
    <t>ST. CLAIR</t>
  </si>
  <si>
    <t>NORTHWESTERN</t>
  </si>
  <si>
    <t>LAKE MICHIGAN</t>
  </si>
  <si>
    <t>SOUTHWESTERN</t>
  </si>
  <si>
    <t>JACKSON</t>
  </si>
  <si>
    <t>MUSKEGON</t>
  </si>
  <si>
    <t>KELLOGG</t>
  </si>
  <si>
    <t>WAYNE COUNTY</t>
  </si>
  <si>
    <t>SCHOOLCRAFT</t>
  </si>
  <si>
    <t>MOTT</t>
  </si>
  <si>
    <t>HENRY FORD</t>
  </si>
  <si>
    <t>WASHTENAW</t>
  </si>
  <si>
    <t>KALAMAZOO VALLEY</t>
  </si>
  <si>
    <t>DELTA</t>
  </si>
  <si>
    <t>GRAND RAPIDS</t>
  </si>
  <si>
    <t>LANSING</t>
  </si>
  <si>
    <t>OAKLAND</t>
  </si>
  <si>
    <t>MACOMB</t>
  </si>
  <si>
    <t>STATE AGGREGATE</t>
  </si>
  <si>
    <t>Capital expenditures excluded.</t>
  </si>
  <si>
    <t>FYES</t>
  </si>
  <si>
    <t>STATE AVERAGE</t>
  </si>
  <si>
    <t>CHES</t>
  </si>
  <si>
    <t>UNDUPLICATED</t>
  </si>
  <si>
    <t>HEADCOUNT</t>
  </si>
  <si>
    <t>COST</t>
  </si>
  <si>
    <t>PER CHES</t>
  </si>
  <si>
    <t>PER FYES</t>
  </si>
  <si>
    <t>COST PER</t>
  </si>
  <si>
    <t xml:space="preserve">GROUP 1 </t>
  </si>
  <si>
    <t xml:space="preserve">GROUP 2 </t>
  </si>
  <si>
    <t xml:space="preserve">GROUP 3 </t>
  </si>
  <si>
    <t xml:space="preserve">GROUP 4 </t>
  </si>
  <si>
    <t>STUDENT</t>
  </si>
  <si>
    <t>INFORMATION TECHNOLOGY COST</t>
  </si>
  <si>
    <t>TABLE 33</t>
  </si>
  <si>
    <t>INFORMATIONAL</t>
  </si>
  <si>
    <t>TECHNOLOGY</t>
  </si>
  <si>
    <t>2004-05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</si>
</sst>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"/>
    <numFmt numFmtId="167" formatCode="&quot;$&quot;#,##0.00"/>
  </numFmts>
  <fonts count="6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sz val="7"/>
      <name val="Helvetica"/>
      <family val="2"/>
    </font>
    <font>
      <sz val="6.5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165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3" fontId="3" fillId="2" borderId="0" xfId="0" applyNumberFormat="1" applyFont="1" applyFill="1" applyAlignment="1">
      <alignment horizontal="right" vertical="top"/>
    </xf>
    <xf numFmtId="3" fontId="0" fillId="2" borderId="0" xfId="0" applyNumberFormat="1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3" fontId="3" fillId="2" borderId="0" xfId="0" applyNumberFormat="1" applyFont="1" applyFill="1" applyAlignment="1" applyProtection="1">
      <alignment/>
      <protection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3" fontId="0" fillId="2" borderId="0" xfId="0" applyNumberFormat="1" applyFont="1" applyFill="1" applyAlignment="1" applyProtection="1">
      <alignment horizontal="right"/>
      <protection/>
    </xf>
    <xf numFmtId="3" fontId="0" fillId="2" borderId="0" xfId="0" applyNumberFormat="1" applyFont="1" applyFill="1" applyAlignment="1">
      <alignment/>
    </xf>
    <xf numFmtId="167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3" fillId="2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 applyProtection="1">
      <alignment horizontal="right"/>
      <protection/>
    </xf>
    <xf numFmtId="3" fontId="0" fillId="2" borderId="0" xfId="0" applyNumberFormat="1" applyFont="1" applyFill="1" applyBorder="1" applyAlignment="1" applyProtection="1">
      <alignment horizontal="right"/>
      <protection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0" fillId="2" borderId="1" xfId="0" applyFont="1" applyFill="1" applyBorder="1" applyAlignment="1">
      <alignment vertical="center"/>
    </xf>
    <xf numFmtId="165" fontId="0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 applyProtection="1">
      <alignment horizontal="right" vertical="center"/>
      <protection/>
    </xf>
    <xf numFmtId="0" fontId="0" fillId="2" borderId="2" xfId="0" applyFont="1" applyFill="1" applyBorder="1" applyAlignment="1">
      <alignment vertical="center"/>
    </xf>
    <xf numFmtId="165" fontId="0" fillId="2" borderId="2" xfId="0" applyNumberFormat="1" applyFont="1" applyFill="1" applyBorder="1" applyAlignment="1">
      <alignment horizontal="right" vertical="center"/>
    </xf>
    <xf numFmtId="3" fontId="0" fillId="2" borderId="2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22.66015625" style="4" customWidth="1"/>
    <col min="2" max="4" width="14.66015625" style="2" customWidth="1"/>
    <col min="5" max="5" width="18.83203125" style="2" customWidth="1"/>
    <col min="6" max="7" width="10.66015625" style="29" customWidth="1"/>
    <col min="8" max="8" width="15.33203125" style="29" customWidth="1"/>
    <col min="9" max="9" width="9.33203125" style="4" customWidth="1"/>
    <col min="10" max="10" width="10.33203125" style="4" customWidth="1"/>
    <col min="11" max="16384" width="9.33203125" style="4" customWidth="1"/>
  </cols>
  <sheetData>
    <row r="1" spans="1:8" ht="11.25">
      <c r="A1" s="1" t="s">
        <v>46</v>
      </c>
      <c r="F1" s="3"/>
      <c r="G1" s="3"/>
      <c r="H1" s="3"/>
    </row>
    <row r="2" spans="1:8" ht="11.25">
      <c r="A2" s="1" t="s">
        <v>45</v>
      </c>
      <c r="F2" s="5"/>
      <c r="G2" s="5"/>
      <c r="H2" s="5"/>
    </row>
    <row r="3" spans="1:8" ht="11.25">
      <c r="A3" s="1" t="s">
        <v>49</v>
      </c>
      <c r="F3" s="6"/>
      <c r="G3" s="6"/>
      <c r="H3" s="6"/>
    </row>
    <row r="4" spans="1:8" ht="11.25">
      <c r="A4" s="7"/>
      <c r="F4" s="6"/>
      <c r="G4" s="6"/>
      <c r="H4" s="6"/>
    </row>
    <row r="5" spans="1:8" s="33" customFormat="1" ht="11.25">
      <c r="A5" s="35"/>
      <c r="B5" s="36"/>
      <c r="C5" s="36"/>
      <c r="D5" s="36" t="s">
        <v>39</v>
      </c>
      <c r="E5" s="36" t="s">
        <v>47</v>
      </c>
      <c r="F5" s="37"/>
      <c r="G5" s="37"/>
      <c r="H5" s="37"/>
    </row>
    <row r="6" spans="1:8" s="33" customFormat="1" ht="11.25">
      <c r="A6" s="9"/>
      <c r="B6" s="10" t="s">
        <v>36</v>
      </c>
      <c r="C6" s="10" t="s">
        <v>36</v>
      </c>
      <c r="D6" s="10" t="s">
        <v>44</v>
      </c>
      <c r="E6" s="10" t="s">
        <v>48</v>
      </c>
      <c r="F6" s="11"/>
      <c r="G6" s="11"/>
      <c r="H6" s="11" t="s">
        <v>34</v>
      </c>
    </row>
    <row r="7" spans="1:8" s="33" customFormat="1" ht="11.25">
      <c r="A7" s="38"/>
      <c r="B7" s="39" t="s">
        <v>38</v>
      </c>
      <c r="C7" s="39" t="s">
        <v>37</v>
      </c>
      <c r="D7" s="39" t="s">
        <v>35</v>
      </c>
      <c r="E7" s="39" t="s">
        <v>0</v>
      </c>
      <c r="F7" s="40" t="s">
        <v>31</v>
      </c>
      <c r="G7" s="40" t="s">
        <v>33</v>
      </c>
      <c r="H7" s="40" t="s">
        <v>35</v>
      </c>
    </row>
    <row r="8" spans="1:8" s="8" customFormat="1" ht="11.25">
      <c r="A8" s="9"/>
      <c r="B8" s="10"/>
      <c r="C8" s="10"/>
      <c r="D8" s="10"/>
      <c r="E8" s="10"/>
      <c r="F8" s="11"/>
      <c r="G8" s="11"/>
      <c r="H8" s="11"/>
    </row>
    <row r="9" spans="1:8" s="15" customFormat="1" ht="10.5">
      <c r="A9" s="12" t="s">
        <v>40</v>
      </c>
      <c r="B9" s="13"/>
      <c r="C9" s="13"/>
      <c r="D9" s="13"/>
      <c r="E9" s="13"/>
      <c r="F9" s="14"/>
      <c r="G9" s="14"/>
      <c r="H9" s="14"/>
    </row>
    <row r="10" spans="1:12" s="16" customFormat="1" ht="11.25">
      <c r="A10" s="16" t="s">
        <v>8</v>
      </c>
      <c r="B10" s="17">
        <f>ROUND(E10/F10,0)</f>
        <v>427</v>
      </c>
      <c r="C10" s="17">
        <f>ROUND(E10/G10,0)</f>
        <v>358</v>
      </c>
      <c r="D10" s="17">
        <f>ROUND(E10/H10,0)</f>
        <v>200</v>
      </c>
      <c r="E10" s="17">
        <v>515923</v>
      </c>
      <c r="F10" s="18">
        <v>1208.3</v>
      </c>
      <c r="G10" s="18">
        <v>1442.9</v>
      </c>
      <c r="H10" s="18">
        <v>2581</v>
      </c>
      <c r="I10" s="19"/>
      <c r="J10" s="20"/>
      <c r="K10" s="19"/>
      <c r="L10" s="20"/>
    </row>
    <row r="11" spans="1:12" s="16" customFormat="1" ht="11.25">
      <c r="A11" s="16" t="s">
        <v>2</v>
      </c>
      <c r="B11" s="17">
        <f aca="true" t="shared" si="0" ref="B11:B19">ROUND(E11/F11,0)</f>
        <v>340</v>
      </c>
      <c r="C11" s="17">
        <f aca="true" t="shared" si="1" ref="C11:C19">ROUND(E11/G11,0)</f>
        <v>310</v>
      </c>
      <c r="D11" s="17">
        <f aca="true" t="shared" si="2" ref="D11:D19">ROUND(E11/H11,0)</f>
        <v>108</v>
      </c>
      <c r="E11" s="17">
        <v>586931</v>
      </c>
      <c r="F11" s="18">
        <v>1728.4</v>
      </c>
      <c r="G11" s="18">
        <v>1892.4</v>
      </c>
      <c r="H11" s="18">
        <v>5426</v>
      </c>
      <c r="I11" s="19"/>
      <c r="J11" s="20"/>
      <c r="K11" s="19"/>
      <c r="L11" s="20"/>
    </row>
    <row r="12" spans="1:12" s="16" customFormat="1" ht="11.25">
      <c r="A12" s="16" t="s">
        <v>5</v>
      </c>
      <c r="B12" s="17">
        <f t="shared" si="0"/>
        <v>389</v>
      </c>
      <c r="C12" s="17">
        <f t="shared" si="1"/>
        <v>327</v>
      </c>
      <c r="D12" s="17">
        <f t="shared" si="2"/>
        <v>133</v>
      </c>
      <c r="E12" s="17">
        <v>361813</v>
      </c>
      <c r="F12" s="18">
        <v>929.2</v>
      </c>
      <c r="G12" s="18">
        <v>1105.7</v>
      </c>
      <c r="H12" s="18">
        <v>2717</v>
      </c>
      <c r="I12" s="19"/>
      <c r="J12" s="20"/>
      <c r="K12" s="19"/>
      <c r="L12" s="20"/>
    </row>
    <row r="13" spans="1:12" s="16" customFormat="1" ht="11.25">
      <c r="A13" s="16" t="s">
        <v>9</v>
      </c>
      <c r="B13" s="17">
        <f t="shared" si="0"/>
        <v>333</v>
      </c>
      <c r="C13" s="17">
        <f t="shared" si="1"/>
        <v>279</v>
      </c>
      <c r="D13" s="17">
        <f t="shared" si="2"/>
        <v>159</v>
      </c>
      <c r="E13" s="17">
        <v>212177</v>
      </c>
      <c r="F13" s="18">
        <v>636.7</v>
      </c>
      <c r="G13" s="18">
        <v>761.1</v>
      </c>
      <c r="H13" s="18">
        <v>1338</v>
      </c>
      <c r="I13" s="19"/>
      <c r="J13" s="20"/>
      <c r="K13" s="19"/>
      <c r="L13" s="20"/>
    </row>
    <row r="14" spans="1:12" s="16" customFormat="1" ht="11.25">
      <c r="A14" s="16" t="s">
        <v>1</v>
      </c>
      <c r="B14" s="17">
        <f t="shared" si="0"/>
        <v>676</v>
      </c>
      <c r="C14" s="17">
        <f t="shared" si="1"/>
        <v>549</v>
      </c>
      <c r="D14" s="17">
        <f t="shared" si="2"/>
        <v>224</v>
      </c>
      <c r="E14" s="17">
        <v>743640</v>
      </c>
      <c r="F14" s="18">
        <v>1099.9</v>
      </c>
      <c r="G14" s="18">
        <v>1355.1</v>
      </c>
      <c r="H14" s="18">
        <v>3313</v>
      </c>
      <c r="I14" s="19"/>
      <c r="J14" s="20"/>
      <c r="K14" s="19"/>
      <c r="L14" s="20"/>
    </row>
    <row r="15" spans="1:12" s="16" customFormat="1" ht="11.25">
      <c r="A15" s="16" t="s">
        <v>7</v>
      </c>
      <c r="B15" s="17">
        <f t="shared" si="0"/>
        <v>164</v>
      </c>
      <c r="C15" s="17">
        <f t="shared" si="1"/>
        <v>131</v>
      </c>
      <c r="D15" s="17">
        <f t="shared" si="2"/>
        <v>59</v>
      </c>
      <c r="E15" s="17">
        <v>331078</v>
      </c>
      <c r="F15" s="18">
        <v>2019.5</v>
      </c>
      <c r="G15" s="18">
        <v>2524.2</v>
      </c>
      <c r="H15" s="18">
        <v>5574</v>
      </c>
      <c r="I15" s="19"/>
      <c r="J15" s="20"/>
      <c r="K15" s="19"/>
      <c r="L15" s="20"/>
    </row>
    <row r="16" spans="1:12" s="16" customFormat="1" ht="11.25">
      <c r="A16" s="16" t="s">
        <v>3</v>
      </c>
      <c r="B16" s="17">
        <f t="shared" si="0"/>
        <v>426</v>
      </c>
      <c r="C16" s="17">
        <f t="shared" si="1"/>
        <v>350</v>
      </c>
      <c r="D16" s="17">
        <f t="shared" si="2"/>
        <v>107</v>
      </c>
      <c r="E16" s="17">
        <v>508759</v>
      </c>
      <c r="F16" s="18">
        <v>1195.2</v>
      </c>
      <c r="G16" s="18">
        <v>1453</v>
      </c>
      <c r="H16" s="18">
        <v>4736</v>
      </c>
      <c r="I16" s="19"/>
      <c r="J16" s="20"/>
      <c r="K16" s="19"/>
      <c r="L16" s="20"/>
    </row>
    <row r="17" spans="1:12" s="16" customFormat="1" ht="11.25">
      <c r="A17" s="16" t="s">
        <v>6</v>
      </c>
      <c r="B17" s="17">
        <f t="shared" si="0"/>
        <v>543</v>
      </c>
      <c r="C17" s="17">
        <f t="shared" si="1"/>
        <v>435</v>
      </c>
      <c r="D17" s="17">
        <f t="shared" si="2"/>
        <v>168</v>
      </c>
      <c r="E17" s="17">
        <v>669815</v>
      </c>
      <c r="F17" s="18">
        <v>1233.2</v>
      </c>
      <c r="G17" s="18">
        <v>1538.9</v>
      </c>
      <c r="H17" s="18">
        <v>3991</v>
      </c>
      <c r="I17" s="19"/>
      <c r="J17" s="20"/>
      <c r="K17" s="19"/>
      <c r="L17" s="20"/>
    </row>
    <row r="18" spans="1:8" s="16" customFormat="1" ht="11.25">
      <c r="A18" s="16" t="s">
        <v>14</v>
      </c>
      <c r="B18" s="17">
        <f>ROUND(E18/F18,0)</f>
        <v>599</v>
      </c>
      <c r="C18" s="17">
        <f>ROUND(E18/G18,0)</f>
        <v>469</v>
      </c>
      <c r="D18" s="17">
        <f>ROUND(E18/H18,0)</f>
        <v>231</v>
      </c>
      <c r="E18" s="17">
        <v>943644</v>
      </c>
      <c r="F18" s="18">
        <v>1574.4</v>
      </c>
      <c r="G18" s="18">
        <v>2011</v>
      </c>
      <c r="H18" s="18">
        <v>4093</v>
      </c>
    </row>
    <row r="19" spans="1:12" s="16" customFormat="1" ht="11.25">
      <c r="A19" s="16" t="s">
        <v>4</v>
      </c>
      <c r="B19" s="17">
        <f t="shared" si="0"/>
        <v>520</v>
      </c>
      <c r="C19" s="17">
        <f t="shared" si="1"/>
        <v>417</v>
      </c>
      <c r="D19" s="17">
        <f t="shared" si="2"/>
        <v>168</v>
      </c>
      <c r="E19" s="17">
        <v>451984</v>
      </c>
      <c r="F19" s="18">
        <v>868.6</v>
      </c>
      <c r="G19" s="18">
        <v>1083.5</v>
      </c>
      <c r="H19" s="18">
        <v>2693</v>
      </c>
      <c r="I19" s="19"/>
      <c r="J19" s="20"/>
      <c r="K19" s="19"/>
      <c r="L19" s="20"/>
    </row>
    <row r="20" spans="2:8" s="16" customFormat="1" ht="11.25">
      <c r="B20" s="17"/>
      <c r="C20" s="17"/>
      <c r="D20" s="17"/>
      <c r="E20" s="17"/>
      <c r="F20" s="18"/>
      <c r="G20" s="18"/>
      <c r="H20" s="18"/>
    </row>
    <row r="21" spans="1:8" s="15" customFormat="1" ht="10.5">
      <c r="A21" s="12" t="s">
        <v>41</v>
      </c>
      <c r="B21" s="21"/>
      <c r="C21" s="21"/>
      <c r="D21" s="21"/>
      <c r="E21" s="13"/>
      <c r="F21" s="14"/>
      <c r="G21" s="14"/>
      <c r="H21" s="14"/>
    </row>
    <row r="22" spans="1:8" s="16" customFormat="1" ht="11.25">
      <c r="A22" s="16" t="s">
        <v>15</v>
      </c>
      <c r="B22" s="17">
        <f aca="true" t="shared" si="3" ref="B22:B28">ROUND(E22/F22,0)</f>
        <v>588</v>
      </c>
      <c r="C22" s="17">
        <f aca="true" t="shared" si="4" ref="C22:C28">ROUND(E22/G22,0)</f>
        <v>471</v>
      </c>
      <c r="D22" s="17">
        <f aca="true" t="shared" si="5" ref="D22:D28">ROUND(E22/H22,0)</f>
        <v>230</v>
      </c>
      <c r="E22" s="17">
        <v>2078067</v>
      </c>
      <c r="F22" s="18">
        <v>3532.2</v>
      </c>
      <c r="G22" s="18">
        <v>4413.7</v>
      </c>
      <c r="H22" s="18">
        <v>9050</v>
      </c>
    </row>
    <row r="23" spans="1:8" s="16" customFormat="1" ht="11.25">
      <c r="A23" s="16" t="s">
        <v>17</v>
      </c>
      <c r="B23" s="17">
        <f t="shared" si="3"/>
        <v>366</v>
      </c>
      <c r="C23" s="17">
        <f t="shared" si="4"/>
        <v>292</v>
      </c>
      <c r="D23" s="17">
        <f t="shared" si="5"/>
        <v>75</v>
      </c>
      <c r="E23" s="17">
        <v>1257870</v>
      </c>
      <c r="F23" s="18">
        <v>3434.7</v>
      </c>
      <c r="G23" s="18">
        <v>4308.7</v>
      </c>
      <c r="H23" s="18">
        <v>16787</v>
      </c>
    </row>
    <row r="24" spans="1:8" s="16" customFormat="1" ht="11.25">
      <c r="A24" s="16" t="s">
        <v>13</v>
      </c>
      <c r="B24" s="17">
        <f t="shared" si="3"/>
        <v>347</v>
      </c>
      <c r="C24" s="17">
        <f t="shared" si="4"/>
        <v>297</v>
      </c>
      <c r="D24" s="17">
        <f t="shared" si="5"/>
        <v>125</v>
      </c>
      <c r="E24" s="17">
        <v>811889</v>
      </c>
      <c r="F24" s="18">
        <v>2336.4</v>
      </c>
      <c r="G24" s="18">
        <v>2737.2</v>
      </c>
      <c r="H24" s="18">
        <v>6483</v>
      </c>
    </row>
    <row r="25" spans="1:8" s="16" customFormat="1" ht="11.25">
      <c r="A25" s="16" t="s">
        <v>10</v>
      </c>
      <c r="B25" s="17">
        <f t="shared" si="3"/>
        <v>480</v>
      </c>
      <c r="C25" s="17">
        <f t="shared" si="4"/>
        <v>398</v>
      </c>
      <c r="D25" s="17">
        <f t="shared" si="5"/>
        <v>152</v>
      </c>
      <c r="E25" s="17">
        <v>1182909</v>
      </c>
      <c r="F25" s="18">
        <v>2465.9</v>
      </c>
      <c r="G25" s="18">
        <v>2973.8</v>
      </c>
      <c r="H25" s="18">
        <v>7760</v>
      </c>
    </row>
    <row r="26" spans="1:8" s="16" customFormat="1" ht="11.25">
      <c r="A26" s="16" t="s">
        <v>16</v>
      </c>
      <c r="B26" s="17">
        <f t="shared" si="3"/>
        <v>295</v>
      </c>
      <c r="C26" s="17">
        <f t="shared" si="4"/>
        <v>240</v>
      </c>
      <c r="D26" s="17">
        <f t="shared" si="5"/>
        <v>92</v>
      </c>
      <c r="E26" s="17">
        <v>916209</v>
      </c>
      <c r="F26" s="18">
        <v>3103.8</v>
      </c>
      <c r="G26" s="18">
        <v>3814.5</v>
      </c>
      <c r="H26" s="18">
        <v>9921</v>
      </c>
    </row>
    <row r="27" spans="1:8" s="16" customFormat="1" ht="11.25">
      <c r="A27" s="16" t="s">
        <v>12</v>
      </c>
      <c r="B27" s="17">
        <f t="shared" si="3"/>
        <v>551</v>
      </c>
      <c r="C27" s="17">
        <f t="shared" si="4"/>
        <v>504</v>
      </c>
      <c r="D27" s="17">
        <f t="shared" si="5"/>
        <v>145</v>
      </c>
      <c r="E27" s="17">
        <v>1805899</v>
      </c>
      <c r="F27" s="18">
        <v>3275.2</v>
      </c>
      <c r="G27" s="18">
        <v>3584</v>
      </c>
      <c r="H27" s="18">
        <v>12413</v>
      </c>
    </row>
    <row r="28" spans="1:8" s="16" customFormat="1" ht="11.25">
      <c r="A28" s="16" t="s">
        <v>11</v>
      </c>
      <c r="B28" s="17">
        <f t="shared" si="3"/>
        <v>393</v>
      </c>
      <c r="C28" s="17">
        <f t="shared" si="4"/>
        <v>348</v>
      </c>
      <c r="D28" s="17">
        <f t="shared" si="5"/>
        <v>152</v>
      </c>
      <c r="E28" s="17">
        <v>1144089</v>
      </c>
      <c r="F28" s="18">
        <v>2911.8</v>
      </c>
      <c r="G28" s="18">
        <v>3289.1</v>
      </c>
      <c r="H28" s="18">
        <v>7539</v>
      </c>
    </row>
    <row r="29" spans="2:8" s="16" customFormat="1" ht="11.25">
      <c r="B29" s="17"/>
      <c r="C29" s="17"/>
      <c r="D29" s="17"/>
      <c r="E29" s="17"/>
      <c r="F29" s="18"/>
      <c r="G29" s="18"/>
      <c r="H29" s="18"/>
    </row>
    <row r="30" spans="1:8" s="15" customFormat="1" ht="10.5">
      <c r="A30" s="12" t="s">
        <v>42</v>
      </c>
      <c r="B30" s="21"/>
      <c r="C30" s="21"/>
      <c r="D30" s="21"/>
      <c r="E30" s="13"/>
      <c r="F30" s="14"/>
      <c r="G30" s="14"/>
      <c r="H30" s="14"/>
    </row>
    <row r="31" spans="1:8" s="16" customFormat="1" ht="11.25">
      <c r="A31" s="16" t="s">
        <v>24</v>
      </c>
      <c r="B31" s="17">
        <f aca="true" t="shared" si="6" ref="B31:B38">ROUND(E31/F31,0)</f>
        <v>420</v>
      </c>
      <c r="C31" s="17">
        <f aca="true" t="shared" si="7" ref="C31:C38">ROUND(E31/G31,0)</f>
        <v>343</v>
      </c>
      <c r="D31" s="17">
        <f aca="true" t="shared" si="8" ref="D31:D38">ROUND(E31/H31,0)</f>
        <v>167</v>
      </c>
      <c r="E31" s="17">
        <v>2747608</v>
      </c>
      <c r="F31" s="18">
        <v>6546.9</v>
      </c>
      <c r="G31" s="18">
        <v>8019.7</v>
      </c>
      <c r="H31" s="18">
        <v>16462</v>
      </c>
    </row>
    <row r="32" spans="1:8" s="16" customFormat="1" ht="11.25">
      <c r="A32" s="16" t="s">
        <v>25</v>
      </c>
      <c r="B32" s="17">
        <f t="shared" si="6"/>
        <v>341</v>
      </c>
      <c r="C32" s="17">
        <f t="shared" si="7"/>
        <v>296</v>
      </c>
      <c r="D32" s="17">
        <f t="shared" si="8"/>
        <v>135</v>
      </c>
      <c r="E32" s="17">
        <v>3196535</v>
      </c>
      <c r="F32" s="18">
        <v>9363.2</v>
      </c>
      <c r="G32" s="18">
        <v>10806.4</v>
      </c>
      <c r="H32" s="18">
        <v>23628</v>
      </c>
    </row>
    <row r="33" spans="1:8" s="16" customFormat="1" ht="11.25">
      <c r="A33" s="16" t="s">
        <v>21</v>
      </c>
      <c r="B33" s="17">
        <f t="shared" si="6"/>
        <v>449</v>
      </c>
      <c r="C33" s="17">
        <f t="shared" si="7"/>
        <v>404</v>
      </c>
      <c r="D33" s="17">
        <f t="shared" si="8"/>
        <v>151</v>
      </c>
      <c r="E33" s="17">
        <v>3755927</v>
      </c>
      <c r="F33" s="18">
        <v>8363.2</v>
      </c>
      <c r="G33" s="18">
        <v>9298</v>
      </c>
      <c r="H33" s="18">
        <v>24801</v>
      </c>
    </row>
    <row r="34" spans="1:8" s="16" customFormat="1" ht="11.25">
      <c r="A34" s="16" t="s">
        <v>23</v>
      </c>
      <c r="B34" s="17">
        <f t="shared" si="6"/>
        <v>507</v>
      </c>
      <c r="C34" s="17">
        <f t="shared" si="7"/>
        <v>427</v>
      </c>
      <c r="D34" s="17">
        <f t="shared" si="8"/>
        <v>182</v>
      </c>
      <c r="E34" s="17">
        <v>3195520</v>
      </c>
      <c r="F34" s="18">
        <v>6299.5</v>
      </c>
      <c r="G34" s="18">
        <v>7480.1</v>
      </c>
      <c r="H34" s="18">
        <v>17598</v>
      </c>
    </row>
    <row r="35" spans="1:8" s="16" customFormat="1" ht="11.25">
      <c r="A35" s="16" t="s">
        <v>20</v>
      </c>
      <c r="B35" s="17">
        <f t="shared" si="6"/>
        <v>408</v>
      </c>
      <c r="C35" s="17">
        <f t="shared" si="7"/>
        <v>319</v>
      </c>
      <c r="D35" s="17">
        <f t="shared" si="8"/>
        <v>135</v>
      </c>
      <c r="E35" s="17">
        <v>2541444</v>
      </c>
      <c r="F35" s="18">
        <v>6233.5</v>
      </c>
      <c r="G35" s="18">
        <v>7968.2</v>
      </c>
      <c r="H35" s="18">
        <v>18826</v>
      </c>
    </row>
    <row r="36" spans="1:8" s="16" customFormat="1" ht="11.25">
      <c r="A36" s="16" t="s">
        <v>19</v>
      </c>
      <c r="B36" s="17">
        <f t="shared" si="6"/>
        <v>380</v>
      </c>
      <c r="C36" s="17">
        <f t="shared" si="7"/>
        <v>316</v>
      </c>
      <c r="D36" s="17">
        <f t="shared" si="8"/>
        <v>84</v>
      </c>
      <c r="E36" s="17">
        <v>2592121</v>
      </c>
      <c r="F36" s="18">
        <v>6815.4</v>
      </c>
      <c r="G36" s="18">
        <v>8204.7</v>
      </c>
      <c r="H36" s="18">
        <v>30845</v>
      </c>
    </row>
    <row r="37" spans="1:8" s="16" customFormat="1" ht="11.25">
      <c r="A37" s="16" t="s">
        <v>22</v>
      </c>
      <c r="B37" s="17">
        <f t="shared" si="6"/>
        <v>748</v>
      </c>
      <c r="C37" s="17">
        <f t="shared" si="7"/>
        <v>597</v>
      </c>
      <c r="D37" s="17">
        <f t="shared" si="8"/>
        <v>211</v>
      </c>
      <c r="E37" s="17">
        <v>5557097</v>
      </c>
      <c r="F37" s="18">
        <v>7429.5</v>
      </c>
      <c r="G37" s="18">
        <v>9310.9</v>
      </c>
      <c r="H37" s="18">
        <v>26353</v>
      </c>
    </row>
    <row r="38" spans="1:8" s="16" customFormat="1" ht="11.25">
      <c r="A38" s="16" t="s">
        <v>18</v>
      </c>
      <c r="B38" s="17">
        <f t="shared" si="6"/>
        <v>466</v>
      </c>
      <c r="C38" s="17">
        <f t="shared" si="7"/>
        <v>356</v>
      </c>
      <c r="D38" s="17">
        <f t="shared" si="8"/>
        <v>47</v>
      </c>
      <c r="E38" s="17">
        <v>3538365</v>
      </c>
      <c r="F38" s="18">
        <v>7598.7</v>
      </c>
      <c r="G38" s="18">
        <v>9927.8</v>
      </c>
      <c r="H38" s="18">
        <v>75723</v>
      </c>
    </row>
    <row r="39" spans="2:8" s="16" customFormat="1" ht="11.25">
      <c r="B39" s="17"/>
      <c r="C39" s="17"/>
      <c r="D39" s="17"/>
      <c r="E39" s="17"/>
      <c r="F39" s="18"/>
      <c r="G39" s="18"/>
      <c r="H39" s="18"/>
    </row>
    <row r="40" spans="1:8" s="15" customFormat="1" ht="10.5">
      <c r="A40" s="12" t="s">
        <v>43</v>
      </c>
      <c r="B40" s="21"/>
      <c r="C40" s="21"/>
      <c r="D40" s="21"/>
      <c r="E40" s="13"/>
      <c r="F40" s="14"/>
      <c r="G40" s="14"/>
      <c r="H40" s="14"/>
    </row>
    <row r="41" spans="1:8" s="16" customFormat="1" ht="11.25">
      <c r="A41" s="16" t="s">
        <v>26</v>
      </c>
      <c r="B41" s="17">
        <f>ROUND(E41/F41,0)</f>
        <v>570</v>
      </c>
      <c r="C41" s="17">
        <f>ROUND(E41/G41,0)</f>
        <v>491</v>
      </c>
      <c r="D41" s="17">
        <f>ROUND(E41/H41,0)</f>
        <v>198</v>
      </c>
      <c r="E41" s="17">
        <v>6187195</v>
      </c>
      <c r="F41" s="18">
        <v>10863.3</v>
      </c>
      <c r="G41" s="18">
        <v>12599.5</v>
      </c>
      <c r="H41" s="18">
        <v>31263</v>
      </c>
    </row>
    <row r="42" spans="1:8" s="16" customFormat="1" ht="11.25">
      <c r="A42" s="16" t="s">
        <v>28</v>
      </c>
      <c r="B42" s="17">
        <f>ROUND(E42/F42,0)</f>
        <v>356</v>
      </c>
      <c r="C42" s="17">
        <f>ROUND(E42/G42,0)</f>
        <v>282</v>
      </c>
      <c r="D42" s="17">
        <f>ROUND(E42/H42,0)</f>
        <v>109</v>
      </c>
      <c r="E42" s="17">
        <v>4627446</v>
      </c>
      <c r="F42" s="18">
        <v>12994.2</v>
      </c>
      <c r="G42" s="18">
        <v>16395.6</v>
      </c>
      <c r="H42" s="18">
        <v>42488</v>
      </c>
    </row>
    <row r="43" spans="1:8" s="16" customFormat="1" ht="11.25">
      <c r="A43" s="16" t="s">
        <v>27</v>
      </c>
      <c r="B43" s="17">
        <f>ROUND(E43/F43,0)</f>
        <v>482</v>
      </c>
      <c r="C43" s="17">
        <f>ROUND(E43/G43,0)</f>
        <v>498</v>
      </c>
      <c r="D43" s="17">
        <f>ROUND(E43/H43,0)</f>
        <v>162</v>
      </c>
      <c r="E43" s="17">
        <v>7136949</v>
      </c>
      <c r="F43" s="18">
        <v>14801.2</v>
      </c>
      <c r="G43" s="18">
        <v>14340.3</v>
      </c>
      <c r="H43" s="18">
        <v>44067</v>
      </c>
    </row>
    <row r="44" spans="2:8" s="16" customFormat="1" ht="11.25">
      <c r="B44" s="17"/>
      <c r="C44" s="17"/>
      <c r="D44" s="17"/>
      <c r="E44" s="17"/>
      <c r="F44" s="18"/>
      <c r="G44" s="18"/>
      <c r="H44" s="18"/>
    </row>
    <row r="45" spans="1:8" s="25" customFormat="1" ht="13.5" customHeight="1">
      <c r="A45" s="22" t="s">
        <v>29</v>
      </c>
      <c r="B45" s="23">
        <f>ROUND(E45/F45,0)</f>
        <v>455</v>
      </c>
      <c r="C45" s="23">
        <f>ROUND(E45/G45,0)</f>
        <v>385</v>
      </c>
      <c r="D45" s="23">
        <f>ROUND(E45/H45,0)</f>
        <v>130</v>
      </c>
      <c r="E45" s="23">
        <f>SUM(E10:E43)</f>
        <v>59598903</v>
      </c>
      <c r="F45" s="24">
        <f>SUM(F10:F43)</f>
        <v>130862</v>
      </c>
      <c r="G45" s="24">
        <f>SUM(G10:G43)</f>
        <v>154639.99999999997</v>
      </c>
      <c r="H45" s="24">
        <f>SUM(H10:H43)</f>
        <v>458469</v>
      </c>
    </row>
    <row r="46" spans="1:8" s="25" customFormat="1" ht="13.5" customHeight="1">
      <c r="A46" s="26" t="s">
        <v>32</v>
      </c>
      <c r="B46" s="27">
        <f>ROUND(AVERAGE(B10:B19,B22:B28,B31:B38,B41:B43),0)</f>
        <v>449</v>
      </c>
      <c r="C46" s="27">
        <f>ROUND(AVERAGE(C10:C19,C22:C28,C31:C38,C41:C43),0)</f>
        <v>375</v>
      </c>
      <c r="D46" s="27">
        <f>ROUND(AVERAGE(D10:D19,D22:D28,D31:D38,D41:D43),0)</f>
        <v>147</v>
      </c>
      <c r="E46" s="27"/>
      <c r="F46" s="28"/>
      <c r="G46" s="28"/>
      <c r="H46" s="28"/>
    </row>
    <row r="47" ht="15.75" customHeight="1">
      <c r="A47" s="34" t="s">
        <v>30</v>
      </c>
    </row>
    <row r="48" spans="6:8" ht="11.25">
      <c r="F48" s="30"/>
      <c r="G48" s="30"/>
      <c r="H48" s="30"/>
    </row>
    <row r="49" spans="6:8" ht="11.25">
      <c r="F49" s="18"/>
      <c r="G49" s="18"/>
      <c r="H49" s="18"/>
    </row>
    <row r="50" spans="6:8" ht="11.25">
      <c r="F50" s="18"/>
      <c r="G50" s="18"/>
      <c r="H50" s="18"/>
    </row>
    <row r="51" spans="6:8" ht="11.25">
      <c r="F51" s="31"/>
      <c r="G51" s="31"/>
      <c r="H51" s="31"/>
    </row>
    <row r="52" spans="6:8" ht="11.25">
      <c r="F52" s="32"/>
      <c r="G52" s="32"/>
      <c r="H52" s="32"/>
    </row>
    <row r="53" spans="6:8" ht="11.25">
      <c r="F53" s="30"/>
      <c r="G53" s="30"/>
      <c r="H53" s="30"/>
    </row>
  </sheetData>
  <printOptions horizontalCentered="1" verticalCentered="1"/>
  <pageMargins left="0.75" right="0.75" top="0.5" bottom="0.5" header="0.5" footer="0.5"/>
  <pageSetup fitToHeight="1" fitToWidth="1" horizontalDpi="600" verticalDpi="600" orientation="landscape" r:id="rId1"/>
  <headerFooter alignWithMargins="0">
    <oddFooter>&amp;R&amp;"Arial,Regular"34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Lonik</cp:lastModifiedBy>
  <cp:lastPrinted>2006-02-09T19:07:29Z</cp:lastPrinted>
  <dcterms:created xsi:type="dcterms:W3CDTF">1998-02-06T20:04:24Z</dcterms:created>
  <dcterms:modified xsi:type="dcterms:W3CDTF">2006-02-27T13:38:05Z</dcterms:modified>
  <cp:category/>
  <cp:version/>
  <cp:contentType/>
  <cp:contentStatus/>
</cp:coreProperties>
</file>