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50" windowHeight="4245" tabRatio="599" activeTab="0"/>
  </bookViews>
  <sheets>
    <sheet name="A" sheetId="1" r:id="rId1"/>
  </sheets>
  <externalReferences>
    <externalReference r:id="rId4"/>
  </externalReferences>
  <definedNames>
    <definedName name="_xlnm.Print_Area" localSheetId="0">'A'!$A$1:$F$46</definedName>
  </definedNames>
  <calcPr fullCalcOnLoad="1"/>
</workbook>
</file>

<file path=xl/sharedStrings.xml><?xml version="1.0" encoding="utf-8"?>
<sst xmlns="http://schemas.openxmlformats.org/spreadsheetml/2006/main" count="46" uniqueCount="44">
  <si>
    <t>KIRTLAND</t>
  </si>
  <si>
    <t>GLEN OAKS</t>
  </si>
  <si>
    <t>WEST SHORE</t>
  </si>
  <si>
    <t>ALPENA</t>
  </si>
  <si>
    <t>GOGEBIC</t>
  </si>
  <si>
    <t>NORTH CENTRAL</t>
  </si>
  <si>
    <t>MONTCALM</t>
  </si>
  <si>
    <t>MID MICHIGAN</t>
  </si>
  <si>
    <t>BAY DE NOC</t>
  </si>
  <si>
    <t>LAKE MICHIGAN</t>
  </si>
  <si>
    <t>MONROE</t>
  </si>
  <si>
    <t>KELLOGG</t>
  </si>
  <si>
    <t>NORTHWESTERN</t>
  </si>
  <si>
    <t>MUSKEGON</t>
  </si>
  <si>
    <t>ST. CLAIR</t>
  </si>
  <si>
    <t>JACKSON</t>
  </si>
  <si>
    <t>SOUTHWESTERN</t>
  </si>
  <si>
    <t>WASHTENAW</t>
  </si>
  <si>
    <t>WAYNE COUNTY</t>
  </si>
  <si>
    <t>SCHOOLCRAFT</t>
  </si>
  <si>
    <t>HENRY FORD</t>
  </si>
  <si>
    <t>GRAND RAPIDS</t>
  </si>
  <si>
    <t>DELTA</t>
  </si>
  <si>
    <t>MOTT</t>
  </si>
  <si>
    <t>KALAMAZOO VALLEY</t>
  </si>
  <si>
    <t>LANSING</t>
  </si>
  <si>
    <t>MACOMB</t>
  </si>
  <si>
    <t>OAKLAND</t>
  </si>
  <si>
    <t>STATE AGGREGATE</t>
  </si>
  <si>
    <t>EXPENDITURES PER FYES AND CHES</t>
  </si>
  <si>
    <t>Capital expenditures excluded.</t>
  </si>
  <si>
    <t>STATE AVERAGE</t>
  </si>
  <si>
    <t>CHES</t>
  </si>
  <si>
    <t>FYES</t>
  </si>
  <si>
    <t xml:space="preserve">GROUP 1 </t>
  </si>
  <si>
    <t xml:space="preserve">GROUP 2 </t>
  </si>
  <si>
    <t xml:space="preserve">GROUP 3 </t>
  </si>
  <si>
    <t xml:space="preserve">GROUP 4 </t>
  </si>
  <si>
    <t>EXPENDITURES</t>
  </si>
  <si>
    <t>PER FYES</t>
  </si>
  <si>
    <t>PER CHES</t>
  </si>
  <si>
    <t>TABLE 29</t>
  </si>
  <si>
    <t>OPERATING FUND</t>
  </si>
  <si>
    <t>2004-05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</si>
</sst>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%"/>
  </numFmts>
  <fonts count="4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Fill="1" applyAlignment="1" applyProtection="1">
      <alignment horizontal="left"/>
      <protection/>
    </xf>
    <xf numFmtId="5" fontId="0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left"/>
    </xf>
    <xf numFmtId="0" fontId="1" fillId="2" borderId="0" xfId="0" applyFont="1" applyFill="1" applyAlignment="1" applyProtection="1">
      <alignment horizontal="left" vertical="top"/>
      <protection/>
    </xf>
    <xf numFmtId="5" fontId="0" fillId="2" borderId="0" xfId="0" applyNumberFormat="1" applyFont="1" applyFill="1" applyAlignment="1">
      <alignment vertical="top"/>
    </xf>
    <xf numFmtId="3" fontId="0" fillId="2" borderId="0" xfId="0" applyNumberFormat="1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0" fillId="2" borderId="0" xfId="0" applyFont="1" applyFill="1" applyBorder="1" applyAlignment="1">
      <alignment vertical="center"/>
    </xf>
    <xf numFmtId="5" fontId="0" fillId="2" borderId="0" xfId="0" applyNumberFormat="1" applyFont="1" applyFill="1" applyBorder="1" applyAlignment="1" applyProtection="1">
      <alignment horizontal="right" vertical="center"/>
      <protection/>
    </xf>
    <xf numFmtId="3" fontId="0" fillId="2" borderId="0" xfId="0" applyNumberFormat="1" applyFont="1" applyFill="1" applyBorder="1" applyAlignment="1" applyProtection="1">
      <alignment horizontal="right" vertical="center"/>
      <protection/>
    </xf>
    <xf numFmtId="0" fontId="0" fillId="2" borderId="0" xfId="0" applyFont="1" applyFill="1" applyAlignment="1">
      <alignment vertical="center"/>
    </xf>
    <xf numFmtId="166" fontId="3" fillId="2" borderId="0" xfId="0" applyNumberFormat="1" applyFont="1" applyFill="1" applyAlignment="1">
      <alignment/>
    </xf>
    <xf numFmtId="5" fontId="3" fillId="2" borderId="0" xfId="0" applyNumberFormat="1" applyFont="1" applyFill="1" applyAlignment="1" applyProtection="1">
      <alignment/>
      <protection/>
    </xf>
    <xf numFmtId="3" fontId="3" fillId="2" borderId="0" xfId="0" applyNumberFormat="1" applyFont="1" applyFill="1" applyAlignment="1" applyProtection="1">
      <alignment/>
      <protection/>
    </xf>
    <xf numFmtId="0" fontId="3" fillId="2" borderId="0" xfId="0" applyFont="1" applyFill="1" applyAlignment="1">
      <alignment/>
    </xf>
    <xf numFmtId="0" fontId="0" fillId="2" borderId="0" xfId="0" applyFont="1" applyFill="1" applyAlignment="1" applyProtection="1">
      <alignment horizontal="left"/>
      <protection/>
    </xf>
    <xf numFmtId="6" fontId="0" fillId="2" borderId="0" xfId="0" applyNumberFormat="1" applyFont="1" applyFill="1" applyAlignment="1" applyProtection="1">
      <alignment/>
      <protection/>
    </xf>
    <xf numFmtId="6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 applyProtection="1">
      <alignment horizontal="left"/>
      <protection/>
    </xf>
    <xf numFmtId="0" fontId="3" fillId="2" borderId="1" xfId="0" applyFont="1" applyFill="1" applyBorder="1" applyAlignment="1">
      <alignment vertical="center"/>
    </xf>
    <xf numFmtId="6" fontId="3" fillId="2" borderId="1" xfId="0" applyNumberFormat="1" applyFont="1" applyFill="1" applyBorder="1" applyAlignment="1" applyProtection="1">
      <alignment vertical="center"/>
      <protection/>
    </xf>
    <xf numFmtId="3" fontId="3" fillId="2" borderId="1" xfId="0" applyNumberFormat="1" applyFont="1" applyFill="1" applyBorder="1" applyAlignment="1" applyProtection="1">
      <alignment horizontal="right" vertical="center"/>
      <protection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6" fontId="3" fillId="2" borderId="2" xfId="0" applyNumberFormat="1" applyFont="1" applyFill="1" applyBorder="1" applyAlignment="1" applyProtection="1">
      <alignment vertical="center"/>
      <protection/>
    </xf>
    <xf numFmtId="3" fontId="3" fillId="2" borderId="2" xfId="0" applyNumberFormat="1" applyFont="1" applyFill="1" applyBorder="1" applyAlignment="1" applyProtection="1">
      <alignment horizontal="right" vertical="center"/>
      <protection/>
    </xf>
    <xf numFmtId="0" fontId="0" fillId="2" borderId="0" xfId="0" applyFont="1" applyFill="1" applyAlignment="1">
      <alignment/>
    </xf>
    <xf numFmtId="5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2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right" vertical="center"/>
      <protection/>
    </xf>
    <xf numFmtId="5" fontId="0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/>
    </xf>
    <xf numFmtId="5" fontId="0" fillId="2" borderId="2" xfId="0" applyNumberFormat="1" applyFont="1" applyFill="1" applyBorder="1" applyAlignment="1" applyProtection="1">
      <alignment horizontal="right" vertical="center" wrapText="1"/>
      <protection/>
    </xf>
    <xf numFmtId="3" fontId="0" fillId="2" borderId="2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24.83203125" style="32" customWidth="1"/>
    <col min="2" max="3" width="20.83203125" style="33" customWidth="1"/>
    <col min="4" max="4" width="20.66015625" style="33" customWidth="1"/>
    <col min="5" max="6" width="11.66015625" style="34" customWidth="1"/>
    <col min="7" max="16384" width="9.33203125" style="32" customWidth="1"/>
  </cols>
  <sheetData>
    <row r="1" spans="1:6" s="5" customFormat="1" ht="11.25">
      <c r="A1" s="1" t="s">
        <v>41</v>
      </c>
      <c r="B1" s="2"/>
      <c r="C1" s="2"/>
      <c r="D1" s="2"/>
      <c r="E1" s="3"/>
      <c r="F1" s="4"/>
    </row>
    <row r="2" spans="1:6" s="5" customFormat="1" ht="11.25">
      <c r="A2" s="1" t="s">
        <v>29</v>
      </c>
      <c r="B2" s="2"/>
      <c r="C2" s="2"/>
      <c r="D2" s="2"/>
      <c r="E2" s="6"/>
      <c r="F2" s="6"/>
    </row>
    <row r="3" spans="1:6" s="5" customFormat="1" ht="11.25">
      <c r="A3" s="1" t="s">
        <v>43</v>
      </c>
      <c r="B3" s="2"/>
      <c r="C3" s="2"/>
      <c r="D3" s="2"/>
      <c r="E3" s="6"/>
      <c r="F3" s="6"/>
    </row>
    <row r="4" spans="1:6" s="10" customFormat="1" ht="11.25">
      <c r="A4" s="7"/>
      <c r="B4" s="8"/>
      <c r="C4" s="8"/>
      <c r="D4" s="8"/>
      <c r="E4" s="9"/>
      <c r="F4" s="9"/>
    </row>
    <row r="5" spans="1:6" s="10" customFormat="1" ht="11.25">
      <c r="A5" s="36"/>
      <c r="B5" s="37" t="s">
        <v>38</v>
      </c>
      <c r="C5" s="37" t="s">
        <v>38</v>
      </c>
      <c r="D5" s="37" t="s">
        <v>42</v>
      </c>
      <c r="E5" s="38"/>
      <c r="F5" s="38"/>
    </row>
    <row r="6" spans="1:6" s="14" customFormat="1" ht="11.25">
      <c r="A6" s="35"/>
      <c r="B6" s="39" t="s">
        <v>39</v>
      </c>
      <c r="C6" s="39" t="s">
        <v>40</v>
      </c>
      <c r="D6" s="39" t="s">
        <v>38</v>
      </c>
      <c r="E6" s="40" t="s">
        <v>33</v>
      </c>
      <c r="F6" s="40" t="s">
        <v>32</v>
      </c>
    </row>
    <row r="7" spans="1:6" s="14" customFormat="1" ht="11.25">
      <c r="A7" s="11"/>
      <c r="B7" s="12"/>
      <c r="C7" s="12"/>
      <c r="D7" s="12"/>
      <c r="E7" s="13"/>
      <c r="F7" s="13"/>
    </row>
    <row r="8" spans="1:6" s="18" customFormat="1" ht="10.5">
      <c r="A8" s="15" t="s">
        <v>34</v>
      </c>
      <c r="B8" s="16"/>
      <c r="C8" s="16"/>
      <c r="D8" s="16"/>
      <c r="E8" s="17"/>
      <c r="F8" s="17"/>
    </row>
    <row r="9" spans="1:6" s="23" customFormat="1" ht="11.25">
      <c r="A9" s="19" t="s">
        <v>3</v>
      </c>
      <c r="B9" s="20">
        <f aca="true" t="shared" si="0" ref="B9:B42">ROUND(D9/E9,0)</f>
        <v>9632</v>
      </c>
      <c r="C9" s="20">
        <f aca="true" t="shared" si="1" ref="C9:C42">ROUND(D9/F9,0)</f>
        <v>8066</v>
      </c>
      <c r="D9" s="21">
        <v>11637863</v>
      </c>
      <c r="E9" s="22">
        <v>1208.3</v>
      </c>
      <c r="F9" s="22">
        <v>1442.9</v>
      </c>
    </row>
    <row r="10" spans="1:6" s="23" customFormat="1" ht="11.25">
      <c r="A10" s="19" t="s">
        <v>8</v>
      </c>
      <c r="B10" s="20">
        <f t="shared" si="0"/>
        <v>6843</v>
      </c>
      <c r="C10" s="20">
        <f t="shared" si="1"/>
        <v>6250</v>
      </c>
      <c r="D10" s="21">
        <v>11826879</v>
      </c>
      <c r="E10" s="22">
        <v>1728.4</v>
      </c>
      <c r="F10" s="22">
        <v>1892.4</v>
      </c>
    </row>
    <row r="11" spans="1:6" s="23" customFormat="1" ht="11.25">
      <c r="A11" s="19" t="s">
        <v>1</v>
      </c>
      <c r="B11" s="20">
        <f t="shared" si="0"/>
        <v>8575</v>
      </c>
      <c r="C11" s="20">
        <f t="shared" si="1"/>
        <v>7206</v>
      </c>
      <c r="D11" s="21">
        <v>7967841</v>
      </c>
      <c r="E11" s="22">
        <v>929.2</v>
      </c>
      <c r="F11" s="22">
        <v>1105.7</v>
      </c>
    </row>
    <row r="12" spans="1:6" s="23" customFormat="1" ht="11.25">
      <c r="A12" s="19" t="s">
        <v>4</v>
      </c>
      <c r="B12" s="20">
        <f t="shared" si="0"/>
        <v>10597</v>
      </c>
      <c r="C12" s="20">
        <f t="shared" si="1"/>
        <v>8865</v>
      </c>
      <c r="D12" s="21">
        <v>6747403</v>
      </c>
      <c r="E12" s="22">
        <v>636.7</v>
      </c>
      <c r="F12" s="22">
        <v>761.1</v>
      </c>
    </row>
    <row r="13" spans="1:6" s="23" customFormat="1" ht="11.25">
      <c r="A13" s="19" t="s">
        <v>0</v>
      </c>
      <c r="B13" s="20">
        <f t="shared" si="0"/>
        <v>11797</v>
      </c>
      <c r="C13" s="20">
        <f t="shared" si="1"/>
        <v>9575</v>
      </c>
      <c r="D13" s="21">
        <v>12975060</v>
      </c>
      <c r="E13" s="22">
        <v>1099.9</v>
      </c>
      <c r="F13" s="22">
        <v>1355.1</v>
      </c>
    </row>
    <row r="14" spans="1:6" s="23" customFormat="1" ht="11.25">
      <c r="A14" s="19" t="s">
        <v>7</v>
      </c>
      <c r="B14" s="20">
        <f t="shared" si="0"/>
        <v>5742</v>
      </c>
      <c r="C14" s="20">
        <f t="shared" si="1"/>
        <v>4594</v>
      </c>
      <c r="D14" s="21">
        <v>11596888</v>
      </c>
      <c r="E14" s="22">
        <v>2019.5</v>
      </c>
      <c r="F14" s="22">
        <v>2524.2</v>
      </c>
    </row>
    <row r="15" spans="1:6" s="23" customFormat="1" ht="11.25">
      <c r="A15" s="19" t="s">
        <v>6</v>
      </c>
      <c r="B15" s="20">
        <f t="shared" si="0"/>
        <v>8512</v>
      </c>
      <c r="C15" s="20">
        <f t="shared" si="1"/>
        <v>7002</v>
      </c>
      <c r="D15" s="21">
        <v>10173453</v>
      </c>
      <c r="E15" s="22">
        <v>1195.2</v>
      </c>
      <c r="F15" s="22">
        <v>1453</v>
      </c>
    </row>
    <row r="16" spans="1:6" s="23" customFormat="1" ht="11.25">
      <c r="A16" s="19" t="s">
        <v>5</v>
      </c>
      <c r="B16" s="20">
        <f t="shared" si="0"/>
        <v>8232</v>
      </c>
      <c r="C16" s="20">
        <f t="shared" si="1"/>
        <v>6596</v>
      </c>
      <c r="D16" s="21">
        <v>10151103</v>
      </c>
      <c r="E16" s="22">
        <v>1233.2</v>
      </c>
      <c r="F16" s="22">
        <v>1538.9</v>
      </c>
    </row>
    <row r="17" spans="1:6" s="23" customFormat="1" ht="11.25">
      <c r="A17" s="19" t="s">
        <v>16</v>
      </c>
      <c r="B17" s="20">
        <f>ROUND(D17/E17,0)</f>
        <v>8507</v>
      </c>
      <c r="C17" s="20">
        <f>ROUND(D17/F17,0)</f>
        <v>6660</v>
      </c>
      <c r="D17" s="21">
        <v>13392884</v>
      </c>
      <c r="E17" s="22">
        <v>1574.4</v>
      </c>
      <c r="F17" s="22">
        <v>2011</v>
      </c>
    </row>
    <row r="18" spans="1:6" s="23" customFormat="1" ht="11.25">
      <c r="A18" s="24" t="s">
        <v>2</v>
      </c>
      <c r="B18" s="20">
        <f t="shared" si="0"/>
        <v>10130</v>
      </c>
      <c r="C18" s="20">
        <f t="shared" si="1"/>
        <v>8121</v>
      </c>
      <c r="D18" s="21">
        <v>8798609</v>
      </c>
      <c r="E18" s="22">
        <v>868.6</v>
      </c>
      <c r="F18" s="22">
        <v>1083.5</v>
      </c>
    </row>
    <row r="19" spans="1:6" s="23" customFormat="1" ht="11.25">
      <c r="A19" s="24"/>
      <c r="B19" s="20"/>
      <c r="C19" s="20"/>
      <c r="D19" s="21"/>
      <c r="E19" s="22"/>
      <c r="F19" s="22"/>
    </row>
    <row r="20" spans="1:6" s="18" customFormat="1" ht="10.5">
      <c r="A20" s="15" t="s">
        <v>35</v>
      </c>
      <c r="B20" s="16"/>
      <c r="C20" s="16"/>
      <c r="D20" s="16"/>
      <c r="E20" s="17"/>
      <c r="F20" s="17"/>
    </row>
    <row r="21" spans="1:6" s="23" customFormat="1" ht="11.25">
      <c r="A21" s="19" t="s">
        <v>15</v>
      </c>
      <c r="B21" s="20">
        <f t="shared" si="0"/>
        <v>7669</v>
      </c>
      <c r="C21" s="20">
        <f t="shared" si="1"/>
        <v>6137</v>
      </c>
      <c r="D21" s="21">
        <v>27087088</v>
      </c>
      <c r="E21" s="22">
        <v>3532.2</v>
      </c>
      <c r="F21" s="22">
        <v>4413.7</v>
      </c>
    </row>
    <row r="22" spans="1:6" s="23" customFormat="1" ht="11.25">
      <c r="A22" s="19" t="s">
        <v>11</v>
      </c>
      <c r="B22" s="20">
        <f t="shared" si="0"/>
        <v>8214</v>
      </c>
      <c r="C22" s="20">
        <f t="shared" si="1"/>
        <v>6548</v>
      </c>
      <c r="D22" s="21">
        <v>28212747</v>
      </c>
      <c r="E22" s="22">
        <v>3434.7</v>
      </c>
      <c r="F22" s="22">
        <v>4308.7</v>
      </c>
    </row>
    <row r="23" spans="1:6" s="23" customFormat="1" ht="11.25">
      <c r="A23" s="19" t="s">
        <v>9</v>
      </c>
      <c r="B23" s="20">
        <f t="shared" si="0"/>
        <v>8549</v>
      </c>
      <c r="C23" s="20">
        <f t="shared" si="1"/>
        <v>7297</v>
      </c>
      <c r="D23" s="21">
        <v>19973172</v>
      </c>
      <c r="E23" s="22">
        <v>2336.4</v>
      </c>
      <c r="F23" s="22">
        <v>2737.2</v>
      </c>
    </row>
    <row r="24" spans="1:6" s="23" customFormat="1" ht="11.25">
      <c r="A24" s="19" t="s">
        <v>10</v>
      </c>
      <c r="B24" s="20">
        <f t="shared" si="0"/>
        <v>8260</v>
      </c>
      <c r="C24" s="20">
        <f t="shared" si="1"/>
        <v>6849</v>
      </c>
      <c r="D24" s="21">
        <v>20368047</v>
      </c>
      <c r="E24" s="22">
        <v>2465.9</v>
      </c>
      <c r="F24" s="22">
        <v>2973.8</v>
      </c>
    </row>
    <row r="25" spans="1:6" s="23" customFormat="1" ht="11.25">
      <c r="A25" s="19" t="s">
        <v>13</v>
      </c>
      <c r="B25" s="20">
        <f t="shared" si="0"/>
        <v>7842</v>
      </c>
      <c r="C25" s="20">
        <f t="shared" si="1"/>
        <v>6381</v>
      </c>
      <c r="D25" s="21">
        <v>24339989</v>
      </c>
      <c r="E25" s="22">
        <v>3103.8</v>
      </c>
      <c r="F25" s="22">
        <v>3814.5</v>
      </c>
    </row>
    <row r="26" spans="1:6" s="23" customFormat="1" ht="11.25">
      <c r="A26" s="19" t="s">
        <v>12</v>
      </c>
      <c r="B26" s="20">
        <f t="shared" si="0"/>
        <v>8901</v>
      </c>
      <c r="C26" s="20">
        <f t="shared" si="1"/>
        <v>8134</v>
      </c>
      <c r="D26" s="21">
        <v>29152475</v>
      </c>
      <c r="E26" s="22">
        <v>3275.2</v>
      </c>
      <c r="F26" s="22">
        <v>3584</v>
      </c>
    </row>
    <row r="27" spans="1:6" s="23" customFormat="1" ht="11.25">
      <c r="A27" s="19" t="s">
        <v>14</v>
      </c>
      <c r="B27" s="20">
        <f t="shared" si="0"/>
        <v>7353</v>
      </c>
      <c r="C27" s="20">
        <f t="shared" si="1"/>
        <v>6510</v>
      </c>
      <c r="D27" s="21">
        <v>21411455</v>
      </c>
      <c r="E27" s="22">
        <v>2911.8</v>
      </c>
      <c r="F27" s="22">
        <v>3289.1</v>
      </c>
    </row>
    <row r="28" spans="1:6" s="23" customFormat="1" ht="11.25">
      <c r="A28" s="19"/>
      <c r="B28" s="20"/>
      <c r="C28" s="20"/>
      <c r="D28" s="21"/>
      <c r="E28" s="22"/>
      <c r="F28" s="22"/>
    </row>
    <row r="29" spans="1:6" s="18" customFormat="1" ht="10.5">
      <c r="A29" s="15" t="s">
        <v>36</v>
      </c>
      <c r="B29" s="16"/>
      <c r="C29" s="16"/>
      <c r="D29" s="16"/>
      <c r="E29" s="17"/>
      <c r="F29" s="17"/>
    </row>
    <row r="30" spans="1:6" s="23" customFormat="1" ht="11.25">
      <c r="A30" s="19" t="s">
        <v>22</v>
      </c>
      <c r="B30" s="20">
        <f t="shared" si="0"/>
        <v>8744</v>
      </c>
      <c r="C30" s="20">
        <f t="shared" si="1"/>
        <v>7138</v>
      </c>
      <c r="D30" s="21">
        <v>57244573</v>
      </c>
      <c r="E30" s="22">
        <v>6546.9</v>
      </c>
      <c r="F30" s="22">
        <v>8019.7</v>
      </c>
    </row>
    <row r="31" spans="1:6" s="23" customFormat="1" ht="11.25">
      <c r="A31" s="19" t="s">
        <v>21</v>
      </c>
      <c r="B31" s="20">
        <f t="shared" si="0"/>
        <v>7952</v>
      </c>
      <c r="C31" s="20">
        <f t="shared" si="1"/>
        <v>6890</v>
      </c>
      <c r="D31" s="21">
        <v>74457602</v>
      </c>
      <c r="E31" s="22">
        <v>9363.2</v>
      </c>
      <c r="F31" s="22">
        <v>10806.4</v>
      </c>
    </row>
    <row r="32" spans="1:6" s="23" customFormat="1" ht="11.25">
      <c r="A32" s="19" t="s">
        <v>20</v>
      </c>
      <c r="B32" s="20">
        <f t="shared" si="0"/>
        <v>7560</v>
      </c>
      <c r="C32" s="20">
        <f t="shared" si="1"/>
        <v>6800</v>
      </c>
      <c r="D32" s="21">
        <v>63221851</v>
      </c>
      <c r="E32" s="22">
        <v>8363.2</v>
      </c>
      <c r="F32" s="22">
        <v>9298</v>
      </c>
    </row>
    <row r="33" spans="1:6" s="23" customFormat="1" ht="11.25">
      <c r="A33" s="19" t="s">
        <v>24</v>
      </c>
      <c r="B33" s="20">
        <f t="shared" si="0"/>
        <v>5798</v>
      </c>
      <c r="C33" s="20">
        <f t="shared" si="1"/>
        <v>4883</v>
      </c>
      <c r="D33" s="21">
        <v>36524595</v>
      </c>
      <c r="E33" s="22">
        <v>6299.5</v>
      </c>
      <c r="F33" s="22">
        <v>7480.1</v>
      </c>
    </row>
    <row r="34" spans="1:6" s="23" customFormat="1" ht="11.25">
      <c r="A34" s="19" t="s">
        <v>23</v>
      </c>
      <c r="B34" s="20">
        <f t="shared" si="0"/>
        <v>9131</v>
      </c>
      <c r="C34" s="20">
        <f t="shared" si="1"/>
        <v>7143</v>
      </c>
      <c r="D34" s="21">
        <v>56919480</v>
      </c>
      <c r="E34" s="22">
        <v>6233.5</v>
      </c>
      <c r="F34" s="22">
        <v>7968.2</v>
      </c>
    </row>
    <row r="35" spans="1:6" s="23" customFormat="1" ht="11.25">
      <c r="A35" s="19" t="s">
        <v>19</v>
      </c>
      <c r="B35" s="20">
        <f t="shared" si="0"/>
        <v>7506</v>
      </c>
      <c r="C35" s="20">
        <f t="shared" si="1"/>
        <v>6235</v>
      </c>
      <c r="D35" s="21">
        <v>51154564</v>
      </c>
      <c r="E35" s="22">
        <v>6815.4</v>
      </c>
      <c r="F35" s="22">
        <v>8204.7</v>
      </c>
    </row>
    <row r="36" spans="1:6" s="23" customFormat="1" ht="11.25">
      <c r="A36" s="19" t="s">
        <v>17</v>
      </c>
      <c r="B36" s="20">
        <f t="shared" si="0"/>
        <v>9296</v>
      </c>
      <c r="C36" s="20">
        <f t="shared" si="1"/>
        <v>7417</v>
      </c>
      <c r="D36" s="21">
        <v>69062986</v>
      </c>
      <c r="E36" s="22">
        <v>7429.5</v>
      </c>
      <c r="F36" s="22">
        <v>9310.9</v>
      </c>
    </row>
    <row r="37" spans="1:6" s="23" customFormat="1" ht="11.25">
      <c r="A37" s="19" t="s">
        <v>18</v>
      </c>
      <c r="B37" s="20">
        <f t="shared" si="0"/>
        <v>9886</v>
      </c>
      <c r="C37" s="20">
        <f t="shared" si="1"/>
        <v>7566</v>
      </c>
      <c r="D37" s="21">
        <v>75117467</v>
      </c>
      <c r="E37" s="22">
        <v>7598.7</v>
      </c>
      <c r="F37" s="22">
        <v>9927.8</v>
      </c>
    </row>
    <row r="38" spans="1:6" s="23" customFormat="1" ht="11.25">
      <c r="A38" s="19"/>
      <c r="B38" s="20"/>
      <c r="C38" s="20"/>
      <c r="D38" s="21"/>
      <c r="E38" s="22"/>
      <c r="F38" s="22"/>
    </row>
    <row r="39" spans="1:6" s="18" customFormat="1" ht="10.5">
      <c r="A39" s="15" t="s">
        <v>37</v>
      </c>
      <c r="B39" s="16"/>
      <c r="C39" s="16"/>
      <c r="D39" s="16"/>
      <c r="E39" s="17"/>
      <c r="F39" s="17"/>
    </row>
    <row r="40" spans="1:6" s="23" customFormat="1" ht="11.25">
      <c r="A40" s="19" t="s">
        <v>25</v>
      </c>
      <c r="B40" s="20">
        <f t="shared" si="0"/>
        <v>7778</v>
      </c>
      <c r="C40" s="20">
        <f t="shared" si="1"/>
        <v>6706</v>
      </c>
      <c r="D40" s="21">
        <v>84490498</v>
      </c>
      <c r="E40" s="22">
        <v>10863.3</v>
      </c>
      <c r="F40" s="22">
        <v>12599.5</v>
      </c>
    </row>
    <row r="41" spans="1:6" s="23" customFormat="1" ht="11.25">
      <c r="A41" s="19" t="s">
        <v>26</v>
      </c>
      <c r="B41" s="20">
        <f t="shared" si="0"/>
        <v>6785</v>
      </c>
      <c r="C41" s="20">
        <f t="shared" si="1"/>
        <v>5378</v>
      </c>
      <c r="D41" s="21">
        <v>88167577</v>
      </c>
      <c r="E41" s="22">
        <v>12994.2</v>
      </c>
      <c r="F41" s="22">
        <v>16395.6</v>
      </c>
    </row>
    <row r="42" spans="1:6" s="23" customFormat="1" ht="11.25">
      <c r="A42" s="19" t="s">
        <v>27</v>
      </c>
      <c r="B42" s="20">
        <f t="shared" si="0"/>
        <v>7760</v>
      </c>
      <c r="C42" s="20">
        <f t="shared" si="1"/>
        <v>8009</v>
      </c>
      <c r="D42" s="21">
        <v>114852432</v>
      </c>
      <c r="E42" s="22">
        <v>14801.2</v>
      </c>
      <c r="F42" s="22">
        <v>14340.3</v>
      </c>
    </row>
    <row r="43" spans="1:6" s="23" customFormat="1" ht="11.25">
      <c r="A43" s="19"/>
      <c r="B43" s="20"/>
      <c r="C43" s="20"/>
      <c r="D43" s="21"/>
      <c r="E43" s="22"/>
      <c r="F43" s="22"/>
    </row>
    <row r="44" spans="1:6" s="28" customFormat="1" ht="13.5" customHeight="1">
      <c r="A44" s="25" t="s">
        <v>28</v>
      </c>
      <c r="B44" s="26">
        <f>ROUND(D44/E44,0)</f>
        <v>8001</v>
      </c>
      <c r="C44" s="26">
        <f>ROUND(D44/F44,0)</f>
        <v>6771</v>
      </c>
      <c r="D44" s="26">
        <f>SUM(D9:D42)</f>
        <v>1047026581</v>
      </c>
      <c r="E44" s="27">
        <f>SUM(E9:E42)</f>
        <v>130862</v>
      </c>
      <c r="F44" s="27">
        <f>SUM(F9:F42)</f>
        <v>154639.99999999997</v>
      </c>
    </row>
    <row r="45" spans="1:6" s="28" customFormat="1" ht="13.5" customHeight="1">
      <c r="A45" s="29" t="s">
        <v>31</v>
      </c>
      <c r="B45" s="30">
        <f>ROUND(AVERAGE(B9:B18,B21:B27,B30:B37,B40:B42),0)</f>
        <v>8341</v>
      </c>
      <c r="C45" s="30">
        <f>ROUND(AVERAGE(C9:C18,C21:C27,C30:C37,C40:C42),0)</f>
        <v>6963</v>
      </c>
      <c r="D45" s="30"/>
      <c r="E45" s="31"/>
      <c r="F45" s="31"/>
    </row>
    <row r="46" ht="11.25">
      <c r="A46" s="5" t="s">
        <v>30</v>
      </c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r:id="rId1"/>
  <headerFooter alignWithMargins="0">
    <oddFooter>&amp;R&amp;"Arial,Regular"30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Lonik</dc:creator>
  <cp:keywords/>
  <dc:description/>
  <cp:lastModifiedBy>Lonik</cp:lastModifiedBy>
  <cp:lastPrinted>2006-02-09T19:07:42Z</cp:lastPrinted>
  <dcterms:created xsi:type="dcterms:W3CDTF">2000-02-28T15:33:14Z</dcterms:created>
  <dcterms:modified xsi:type="dcterms:W3CDTF">2006-02-27T13:35:46Z</dcterms:modified>
  <cp:category/>
  <cp:version/>
  <cp:contentType/>
  <cp:contentStatus/>
</cp:coreProperties>
</file>