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90" windowHeight="4455" activeTab="0"/>
  </bookViews>
  <sheets>
    <sheet name="B" sheetId="1" r:id="rId1"/>
  </sheets>
  <definedNames>
    <definedName name="_xlnm.Print_Area" localSheetId="0">'B'!$A$1:$K$45</definedName>
  </definedNames>
  <calcPr fullCalcOnLoad="1"/>
</workbook>
</file>

<file path=xl/sharedStrings.xml><?xml version="1.0" encoding="utf-8"?>
<sst xmlns="http://schemas.openxmlformats.org/spreadsheetml/2006/main" count="58" uniqueCount="43">
  <si>
    <t>CONTACT</t>
  </si>
  <si>
    <t>HOURS</t>
  </si>
  <si>
    <t>TARGET NEED</t>
  </si>
  <si>
    <t>ALPENA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</si>
  <si>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</si>
  <si>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</si>
  <si>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</si>
  <si>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</si>
  <si>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</si>
  <si>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</si>
  <si>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</si>
  <si>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</si>
  <si>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</si>
  <si>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</si>
  <si>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</si>
  <si>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</si>
  <si>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</si>
  <si>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</si>
  <si>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</si>
  <si>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</si>
  <si>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MOTT</t>
  </si>
  <si>
    <t>MUSKEGON</t>
  </si>
  <si>
    <t>NORTH CENTRAL</t>
  </si>
  <si>
    <t>NORTHWESTERN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</si>
  <si>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</si>
  <si>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</si>
  <si>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</si>
  <si>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</si>
  <si>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</si>
  <si>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</si>
  <si>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</si>
  <si>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STATE TOTAL</t>
  </si>
  <si>
    <t>TARGET</t>
  </si>
  <si>
    <t>NEED</t>
  </si>
  <si>
    <t>INSTRUCTION</t>
  </si>
  <si>
    <t>1.4 HEALTH OCCUPATIONS</t>
  </si>
  <si>
    <t>COST PER</t>
  </si>
  <si>
    <t>HOUR</t>
  </si>
  <si>
    <t>INSTRUCTIONAL NEED</t>
  </si>
  <si>
    <t>Fiscal Year 2005-06</t>
  </si>
  <si>
    <t>1.5 DEVELOPMENTAL &amp; BASIC SKILLS</t>
  </si>
  <si>
    <t>1.6 HUMAN DEVELOPMENT</t>
  </si>
  <si>
    <t>TABLE 39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</si>
</sst>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&quot;$&quot;#,##0.00"/>
  </numFmts>
  <fonts count="4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0" fillId="2" borderId="0" xfId="0" applyNumberFormat="1" applyFont="1" applyFill="1" applyAlignment="1">
      <alignment vertical="top"/>
    </xf>
    <xf numFmtId="165" fontId="0" fillId="2" borderId="0" xfId="0" applyNumberFormat="1" applyFont="1" applyFill="1" applyAlignment="1">
      <alignment vertical="top"/>
    </xf>
    <xf numFmtId="166" fontId="0" fillId="2" borderId="0" xfId="0" applyNumberFormat="1" applyFont="1" applyFill="1" applyAlignment="1">
      <alignment vertical="top"/>
    </xf>
    <xf numFmtId="165" fontId="3" fillId="2" borderId="0" xfId="0" applyNumberFormat="1" applyFont="1" applyFill="1" applyAlignment="1">
      <alignment horizontal="right" vertical="top"/>
    </xf>
    <xf numFmtId="0" fontId="0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7" fontId="0" fillId="2" borderId="0" xfId="0" applyNumberFormat="1" applyFont="1" applyFill="1" applyBorder="1" applyAlignment="1">
      <alignment horizontal="right" vertical="center"/>
    </xf>
    <xf numFmtId="166" fontId="0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 applyProtection="1">
      <alignment horizontal="left"/>
      <protection/>
    </xf>
    <xf numFmtId="3" fontId="0" fillId="2" borderId="0" xfId="0" applyNumberFormat="1" applyFont="1" applyFill="1" applyBorder="1" applyAlignment="1">
      <alignment horizontal="right"/>
    </xf>
    <xf numFmtId="166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>
      <alignment/>
    </xf>
    <xf numFmtId="3" fontId="0" fillId="2" borderId="0" xfId="0" applyNumberFormat="1" applyFont="1" applyFill="1" applyBorder="1" applyAlignment="1">
      <alignment/>
    </xf>
    <xf numFmtId="166" fontId="0" fillId="2" borderId="0" xfId="0" applyNumberFormat="1" applyFont="1" applyFill="1" applyBorder="1" applyAlignment="1" applyProtection="1">
      <alignment/>
      <protection/>
    </xf>
    <xf numFmtId="165" fontId="0" fillId="2" borderId="0" xfId="0" applyNumberFormat="1" applyFont="1" applyFill="1" applyBorder="1" applyAlignment="1" applyProtection="1">
      <alignment/>
      <protection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 applyProtection="1">
      <alignment vertical="center"/>
      <protection/>
    </xf>
    <xf numFmtId="166" fontId="3" fillId="3" borderId="1" xfId="0" applyNumberFormat="1" applyFont="1" applyFill="1" applyBorder="1" applyAlignment="1" applyProtection="1">
      <alignment vertical="center"/>
      <protection/>
    </xf>
    <xf numFmtId="166" fontId="3" fillId="2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166" fontId="0" fillId="2" borderId="0" xfId="0" applyNumberFormat="1" applyFont="1" applyFill="1" applyAlignment="1">
      <alignment/>
    </xf>
    <xf numFmtId="165" fontId="0" fillId="2" borderId="2" xfId="0" applyNumberFormat="1" applyFont="1" applyFill="1" applyBorder="1" applyAlignment="1">
      <alignment horizontal="right" vertical="center"/>
    </xf>
    <xf numFmtId="166" fontId="3" fillId="2" borderId="1" xfId="0" applyNumberFormat="1" applyFont="1" applyFill="1" applyBorder="1" applyAlignment="1" applyProtection="1">
      <alignment vertical="center"/>
      <protection/>
    </xf>
    <xf numFmtId="165" fontId="3" fillId="2" borderId="0" xfId="0" applyNumberFormat="1" applyFont="1" applyFill="1" applyBorder="1" applyAlignment="1">
      <alignment horizontal="right" vertical="center"/>
    </xf>
    <xf numFmtId="165" fontId="0" fillId="2" borderId="0" xfId="0" applyNumberFormat="1" applyFont="1" applyFill="1" applyBorder="1" applyAlignment="1">
      <alignment/>
    </xf>
    <xf numFmtId="165" fontId="3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3" fontId="0" fillId="2" borderId="0" xfId="0" applyNumberFormat="1" applyFont="1" applyFill="1" applyAlignment="1">
      <alignment horizontal="left"/>
    </xf>
    <xf numFmtId="3" fontId="3" fillId="2" borderId="3" xfId="0" applyNumberFormat="1" applyFont="1" applyFill="1" applyBorder="1" applyAlignment="1">
      <alignment horizontal="centerContinuous" vertical="center"/>
    </xf>
    <xf numFmtId="165" fontId="2" fillId="2" borderId="2" xfId="0" applyNumberFormat="1" applyFont="1" applyFill="1" applyBorder="1" applyAlignment="1">
      <alignment horizontal="centerContinuous" vertical="center"/>
    </xf>
    <xf numFmtId="3" fontId="2" fillId="2" borderId="4" xfId="0" applyNumberFormat="1" applyFont="1" applyFill="1" applyBorder="1" applyAlignment="1">
      <alignment horizontal="centerContinuous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3" fontId="0" fillId="2" borderId="4" xfId="0" applyNumberFormat="1" applyFont="1" applyFill="1" applyBorder="1" applyAlignment="1">
      <alignment horizontal="right" vertical="center"/>
    </xf>
    <xf numFmtId="7" fontId="0" fillId="2" borderId="0" xfId="0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right" vertical="center"/>
    </xf>
    <xf numFmtId="3" fontId="0" fillId="2" borderId="5" xfId="0" applyNumberFormat="1" applyFont="1" applyFill="1" applyBorder="1" applyAlignment="1">
      <alignment horizontal="right" vertical="center"/>
    </xf>
    <xf numFmtId="7" fontId="0" fillId="2" borderId="6" xfId="0" applyNumberFormat="1" applyFont="1" applyFill="1" applyBorder="1" applyAlignment="1">
      <alignment horizontal="right" vertical="center"/>
    </xf>
    <xf numFmtId="165" fontId="0" fillId="2" borderId="6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vertical="center"/>
    </xf>
    <xf numFmtId="166" fontId="3" fillId="2" borderId="2" xfId="0" applyNumberFormat="1" applyFont="1" applyFill="1" applyBorder="1" applyAlignment="1">
      <alignment horizontal="centerContinuous" vertical="center"/>
    </xf>
    <xf numFmtId="165" fontId="3" fillId="2" borderId="2" xfId="0" applyNumberFormat="1" applyFont="1" applyFill="1" applyBorder="1" applyAlignment="1">
      <alignment horizontal="centerContinuous" vertical="center"/>
    </xf>
    <xf numFmtId="3" fontId="0" fillId="2" borderId="4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 vertical="center"/>
    </xf>
    <xf numFmtId="0" fontId="0" fillId="2" borderId="6" xfId="0" applyFont="1" applyFill="1" applyBorder="1" applyAlignment="1">
      <alignment vertical="center"/>
    </xf>
    <xf numFmtId="166" fontId="2" fillId="2" borderId="2" xfId="0" applyNumberFormat="1" applyFont="1" applyFill="1" applyBorder="1" applyAlignment="1">
      <alignment horizontal="centerContinuous" vertical="center"/>
    </xf>
    <xf numFmtId="165" fontId="0" fillId="2" borderId="0" xfId="0" applyNumberFormat="1" applyFont="1" applyFill="1" applyBorder="1" applyAlignment="1">
      <alignment vertical="center"/>
    </xf>
    <xf numFmtId="165" fontId="0" fillId="2" borderId="3" xfId="0" applyNumberFormat="1" applyFont="1" applyFill="1" applyBorder="1" applyAlignment="1">
      <alignment vertical="center"/>
    </xf>
    <xf numFmtId="165" fontId="0" fillId="2" borderId="4" xfId="0" applyNumberFormat="1" applyFont="1" applyFill="1" applyBorder="1" applyAlignment="1">
      <alignment vertical="center"/>
    </xf>
    <xf numFmtId="165" fontId="3" fillId="2" borderId="4" xfId="0" applyNumberFormat="1" applyFont="1" applyFill="1" applyBorder="1" applyAlignment="1">
      <alignment horizontal="right" vertical="center"/>
    </xf>
    <xf numFmtId="165" fontId="3" fillId="2" borderId="5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20.83203125" style="25" customWidth="1"/>
    <col min="2" max="2" width="12.83203125" style="26" customWidth="1"/>
    <col min="3" max="3" width="12.83203125" style="28" customWidth="1"/>
    <col min="4" max="4" width="14.83203125" style="27" customWidth="1"/>
    <col min="5" max="5" width="12.83203125" style="26" customWidth="1"/>
    <col min="6" max="6" width="12.83203125" style="28" customWidth="1"/>
    <col min="7" max="7" width="14.83203125" style="27" customWidth="1"/>
    <col min="8" max="8" width="12.83203125" style="26" customWidth="1"/>
    <col min="9" max="9" width="12.83203125" style="28" customWidth="1"/>
    <col min="10" max="10" width="14.16015625" style="27" customWidth="1"/>
    <col min="11" max="11" width="16" style="27" customWidth="1"/>
    <col min="12" max="16384" width="9.33203125" style="25" customWidth="1"/>
  </cols>
  <sheetData>
    <row r="1" spans="1:11" s="5" customFormat="1" ht="11.25">
      <c r="A1" s="34" t="s">
        <v>42</v>
      </c>
      <c r="B1" s="35"/>
      <c r="C1" s="3"/>
      <c r="D1" s="2"/>
      <c r="E1" s="1"/>
      <c r="F1" s="3"/>
      <c r="G1" s="2"/>
      <c r="H1" s="1"/>
      <c r="I1" s="3"/>
      <c r="J1" s="2"/>
      <c r="K1" s="4"/>
    </row>
    <row r="2" spans="1:11" s="5" customFormat="1" ht="11.25">
      <c r="A2" s="58" t="s">
        <v>38</v>
      </c>
      <c r="B2" s="59"/>
      <c r="C2" s="3"/>
      <c r="D2" s="2"/>
      <c r="E2" s="1"/>
      <c r="F2" s="3"/>
      <c r="G2" s="2"/>
      <c r="H2" s="1"/>
      <c r="I2" s="3"/>
      <c r="J2" s="2"/>
      <c r="K2" s="2"/>
    </row>
    <row r="3" spans="1:11" s="5" customFormat="1" ht="11.25">
      <c r="A3" s="34" t="s">
        <v>39</v>
      </c>
      <c r="B3" s="35"/>
      <c r="C3" s="3"/>
      <c r="D3" s="2"/>
      <c r="E3" s="1"/>
      <c r="F3" s="3"/>
      <c r="G3" s="2"/>
      <c r="H3" s="1"/>
      <c r="I3" s="3"/>
      <c r="J3" s="2"/>
      <c r="K3" s="2"/>
    </row>
    <row r="4" spans="1:11" s="5" customFormat="1" ht="11.25">
      <c r="A4" s="6"/>
      <c r="B4" s="1"/>
      <c r="C4" s="3"/>
      <c r="D4" s="2"/>
      <c r="E4" s="1"/>
      <c r="F4" s="3"/>
      <c r="G4" s="2"/>
      <c r="H4" s="1"/>
      <c r="I4" s="3"/>
      <c r="J4" s="2"/>
      <c r="K4" s="2"/>
    </row>
    <row r="5" spans="1:11" s="7" customFormat="1" ht="11.25">
      <c r="A5" s="46"/>
      <c r="B5" s="36" t="s">
        <v>35</v>
      </c>
      <c r="C5" s="52"/>
      <c r="D5" s="37"/>
      <c r="E5" s="36" t="s">
        <v>40</v>
      </c>
      <c r="F5" s="47"/>
      <c r="G5" s="48"/>
      <c r="H5" s="36" t="s">
        <v>41</v>
      </c>
      <c r="I5" s="47"/>
      <c r="J5" s="48"/>
      <c r="K5" s="54"/>
    </row>
    <row r="6" spans="1:11" s="7" customFormat="1" ht="11.25">
      <c r="A6" s="8"/>
      <c r="B6" s="38"/>
      <c r="C6" s="9" t="s">
        <v>36</v>
      </c>
      <c r="D6" s="39"/>
      <c r="E6" s="49"/>
      <c r="F6" s="9" t="s">
        <v>36</v>
      </c>
      <c r="G6" s="50"/>
      <c r="H6" s="49"/>
      <c r="I6" s="9" t="s">
        <v>36</v>
      </c>
      <c r="J6" s="53"/>
      <c r="K6" s="55"/>
    </row>
    <row r="7" spans="1:11" s="7" customFormat="1" ht="11.25">
      <c r="A7" s="8"/>
      <c r="B7" s="40" t="s">
        <v>0</v>
      </c>
      <c r="C7" s="41" t="s">
        <v>0</v>
      </c>
      <c r="D7" s="42" t="s">
        <v>32</v>
      </c>
      <c r="E7" s="40" t="s">
        <v>0</v>
      </c>
      <c r="F7" s="41" t="s">
        <v>0</v>
      </c>
      <c r="G7" s="42" t="s">
        <v>32</v>
      </c>
      <c r="H7" s="40" t="s">
        <v>0</v>
      </c>
      <c r="I7" s="41" t="s">
        <v>0</v>
      </c>
      <c r="J7" s="42" t="s">
        <v>32</v>
      </c>
      <c r="K7" s="56" t="s">
        <v>2</v>
      </c>
    </row>
    <row r="8" spans="1:11" s="7" customFormat="1" ht="11.25">
      <c r="A8" s="51"/>
      <c r="B8" s="43" t="s">
        <v>1</v>
      </c>
      <c r="C8" s="44" t="s">
        <v>37</v>
      </c>
      <c r="D8" s="45" t="s">
        <v>33</v>
      </c>
      <c r="E8" s="43" t="s">
        <v>1</v>
      </c>
      <c r="F8" s="44" t="s">
        <v>37</v>
      </c>
      <c r="G8" s="45" t="s">
        <v>33</v>
      </c>
      <c r="H8" s="43" t="s">
        <v>1</v>
      </c>
      <c r="I8" s="44" t="s">
        <v>37</v>
      </c>
      <c r="J8" s="45" t="s">
        <v>33</v>
      </c>
      <c r="K8" s="57" t="s">
        <v>34</v>
      </c>
    </row>
    <row r="9" spans="1:11" s="7" customFormat="1" ht="11.25">
      <c r="A9" s="8"/>
      <c r="B9" s="11"/>
      <c r="C9" s="10"/>
      <c r="D9" s="29"/>
      <c r="E9" s="11"/>
      <c r="F9" s="10"/>
      <c r="G9" s="29"/>
      <c r="H9" s="11"/>
      <c r="I9" s="10"/>
      <c r="J9" s="29"/>
      <c r="K9" s="31"/>
    </row>
    <row r="10" spans="1:11" s="15" customFormat="1" ht="11.25">
      <c r="A10" s="12" t="s">
        <v>3</v>
      </c>
      <c r="B10" s="13">
        <v>57976</v>
      </c>
      <c r="C10" s="14">
        <v>8.41</v>
      </c>
      <c r="D10" s="18">
        <f>ROUND($C$45*B10,0)</f>
        <v>428443</v>
      </c>
      <c r="E10" s="13">
        <v>27792</v>
      </c>
      <c r="F10" s="14">
        <v>4.21</v>
      </c>
      <c r="G10" s="18">
        <f>ROUND(F$45*E10,0)</f>
        <v>116171</v>
      </c>
      <c r="H10" s="13">
        <v>0</v>
      </c>
      <c r="I10" s="14">
        <v>0</v>
      </c>
      <c r="J10" s="18">
        <f>ROUND(I$45*H10,0)</f>
        <v>0</v>
      </c>
      <c r="K10" s="32">
        <v>4652726</v>
      </c>
    </row>
    <row r="11" spans="1:11" s="15" customFormat="1" ht="11.25">
      <c r="A11" s="12" t="s">
        <v>4</v>
      </c>
      <c r="B11" s="13">
        <v>142502</v>
      </c>
      <c r="C11" s="14">
        <v>5.74</v>
      </c>
      <c r="D11" s="18">
        <f>ROUND($C$45*B11,0)</f>
        <v>1053090</v>
      </c>
      <c r="E11" s="13">
        <v>59296</v>
      </c>
      <c r="F11" s="14">
        <v>5.24</v>
      </c>
      <c r="G11" s="18">
        <f>ROUND(F$45*E11,0)</f>
        <v>247857</v>
      </c>
      <c r="H11" s="13">
        <v>189</v>
      </c>
      <c r="I11" s="14">
        <v>32.68</v>
      </c>
      <c r="J11" s="18">
        <f>ROUND(I$45*H11,0)</f>
        <v>1030</v>
      </c>
      <c r="K11" s="32">
        <v>6347964</v>
      </c>
    </row>
    <row r="12" spans="1:11" s="15" customFormat="1" ht="11.25">
      <c r="A12" s="12" t="s">
        <v>5</v>
      </c>
      <c r="B12" s="13">
        <v>312741</v>
      </c>
      <c r="C12" s="14">
        <v>8.76</v>
      </c>
      <c r="D12" s="18">
        <f>ROUND($C$45*B12,0)</f>
        <v>2311156</v>
      </c>
      <c r="E12" s="13">
        <v>175623</v>
      </c>
      <c r="F12" s="14">
        <v>5.63</v>
      </c>
      <c r="G12" s="18">
        <f>ROUND(F$45*E12,0)</f>
        <v>734104</v>
      </c>
      <c r="H12" s="13">
        <v>26731</v>
      </c>
      <c r="I12" s="14">
        <v>7.65</v>
      </c>
      <c r="J12" s="18">
        <f>ROUND(I$45*H12,0)</f>
        <v>145684</v>
      </c>
      <c r="K12" s="32">
        <v>22190922</v>
      </c>
    </row>
    <row r="13" spans="1:11" s="15" customFormat="1" ht="11.25">
      <c r="A13" s="12" t="s">
        <v>6</v>
      </c>
      <c r="B13" s="13">
        <v>97465</v>
      </c>
      <c r="C13" s="14">
        <v>6.16</v>
      </c>
      <c r="D13" s="18">
        <f>ROUND($C$45*B13,0)</f>
        <v>720266</v>
      </c>
      <c r="E13" s="13">
        <v>41933</v>
      </c>
      <c r="F13" s="14">
        <v>7.05</v>
      </c>
      <c r="G13" s="18">
        <f>ROUND(F$45*E13,0)</f>
        <v>175280</v>
      </c>
      <c r="H13" s="13">
        <v>6723</v>
      </c>
      <c r="I13" s="14">
        <v>11.68</v>
      </c>
      <c r="J13" s="18">
        <f>ROUND(I$45*H13,0)</f>
        <v>36640</v>
      </c>
      <c r="K13" s="32">
        <v>3532527</v>
      </c>
    </row>
    <row r="14" spans="1:11" s="15" customFormat="1" ht="11.25">
      <c r="A14" s="12"/>
      <c r="B14" s="13"/>
      <c r="C14" s="14"/>
      <c r="D14" s="18"/>
      <c r="E14" s="13"/>
      <c r="F14" s="14"/>
      <c r="G14" s="18"/>
      <c r="H14" s="13"/>
      <c r="I14" s="14"/>
      <c r="J14" s="18"/>
      <c r="K14" s="32"/>
    </row>
    <row r="15" spans="1:11" s="15" customFormat="1" ht="11.25">
      <c r="A15" s="12" t="s">
        <v>7</v>
      </c>
      <c r="B15" s="13">
        <v>35080</v>
      </c>
      <c r="C15" s="14">
        <v>7.88</v>
      </c>
      <c r="D15" s="18">
        <f>ROUND($C$45*B15,0)</f>
        <v>259241</v>
      </c>
      <c r="E15" s="13">
        <v>5232</v>
      </c>
      <c r="F15" s="14">
        <v>8.82</v>
      </c>
      <c r="G15" s="18">
        <f>ROUND(F$45*E15,0)</f>
        <v>21870</v>
      </c>
      <c r="H15" s="13">
        <v>5392</v>
      </c>
      <c r="I15" s="14">
        <v>6.31</v>
      </c>
      <c r="J15" s="18">
        <f>ROUND(I$45*H15,0)</f>
        <v>29386</v>
      </c>
      <c r="K15" s="32">
        <v>2386104</v>
      </c>
    </row>
    <row r="16" spans="1:11" s="15" customFormat="1" ht="11.25">
      <c r="A16" s="12" t="s">
        <v>8</v>
      </c>
      <c r="B16" s="13">
        <v>460728</v>
      </c>
      <c r="C16" s="14">
        <v>8.9</v>
      </c>
      <c r="D16" s="18">
        <f>ROUND($C$45*B16,0)</f>
        <v>3404780</v>
      </c>
      <c r="E16" s="13">
        <v>381488</v>
      </c>
      <c r="F16" s="14">
        <v>4.59</v>
      </c>
      <c r="G16" s="18">
        <f>ROUND(F$45*E16,0)</f>
        <v>1594620</v>
      </c>
      <c r="H16" s="13">
        <v>9216</v>
      </c>
      <c r="I16" s="14">
        <v>1.37</v>
      </c>
      <c r="J16" s="18">
        <f>ROUND(I$45*H16,0)</f>
        <v>50227</v>
      </c>
      <c r="K16" s="32">
        <v>29540139</v>
      </c>
    </row>
    <row r="17" spans="1:11" s="15" customFormat="1" ht="11.25">
      <c r="A17" s="12" t="s">
        <v>9</v>
      </c>
      <c r="B17" s="13">
        <v>605290</v>
      </c>
      <c r="C17" s="14">
        <v>7.2</v>
      </c>
      <c r="D17" s="18">
        <f>ROUND($C$45*B17,0)</f>
        <v>4473093</v>
      </c>
      <c r="E17" s="13">
        <v>418373</v>
      </c>
      <c r="F17" s="14">
        <v>7.03</v>
      </c>
      <c r="G17" s="18">
        <f>ROUND(F$45*E17,0)</f>
        <v>1748799</v>
      </c>
      <c r="H17" s="13">
        <v>6142</v>
      </c>
      <c r="I17" s="14">
        <v>33.39</v>
      </c>
      <c r="J17" s="18">
        <f>ROUND(I$45*H17,0)</f>
        <v>33474</v>
      </c>
      <c r="K17" s="32">
        <v>25764642</v>
      </c>
    </row>
    <row r="18" spans="1:11" s="15" customFormat="1" ht="11.25">
      <c r="A18" s="12" t="s">
        <v>10</v>
      </c>
      <c r="B18" s="13">
        <v>283727</v>
      </c>
      <c r="C18" s="14">
        <v>9.5</v>
      </c>
      <c r="D18" s="18">
        <f>ROUND($C$45*B18,0)</f>
        <v>2096743</v>
      </c>
      <c r="E18" s="13">
        <v>129267</v>
      </c>
      <c r="F18" s="14">
        <v>5.71</v>
      </c>
      <c r="G18" s="18">
        <f>ROUND(F$45*E18,0)</f>
        <v>540336</v>
      </c>
      <c r="H18" s="13">
        <v>0</v>
      </c>
      <c r="I18" s="14">
        <v>0</v>
      </c>
      <c r="J18" s="18">
        <f>ROUND(I$45*H18,0)</f>
        <v>0</v>
      </c>
      <c r="K18" s="32">
        <v>11710787</v>
      </c>
    </row>
    <row r="19" spans="1:11" s="15" customFormat="1" ht="11.25">
      <c r="A19" s="12"/>
      <c r="B19" s="13"/>
      <c r="C19" s="14"/>
      <c r="D19" s="18"/>
      <c r="E19" s="13"/>
      <c r="F19" s="14"/>
      <c r="G19" s="18"/>
      <c r="H19" s="13"/>
      <c r="I19" s="14"/>
      <c r="J19" s="18"/>
      <c r="K19" s="32"/>
    </row>
    <row r="20" spans="1:11" s="15" customFormat="1" ht="11.25">
      <c r="A20" s="12" t="s">
        <v>11</v>
      </c>
      <c r="B20" s="13">
        <v>412810</v>
      </c>
      <c r="C20" s="14">
        <v>6.8</v>
      </c>
      <c r="D20" s="18">
        <f>ROUND($C$45*B20,0)</f>
        <v>3050666</v>
      </c>
      <c r="E20" s="13">
        <v>163360</v>
      </c>
      <c r="F20" s="14">
        <v>5.07</v>
      </c>
      <c r="G20" s="18">
        <f>ROUND(F$45*E20,0)</f>
        <v>682845</v>
      </c>
      <c r="H20" s="13">
        <v>0</v>
      </c>
      <c r="I20" s="14">
        <v>0</v>
      </c>
      <c r="J20" s="18">
        <f>ROUND(I$45*H20,0)</f>
        <v>0</v>
      </c>
      <c r="K20" s="32">
        <v>21382420</v>
      </c>
    </row>
    <row r="21" spans="1:11" s="15" customFormat="1" ht="11.25">
      <c r="A21" s="12" t="s">
        <v>12</v>
      </c>
      <c r="B21" s="13">
        <v>362624</v>
      </c>
      <c r="C21" s="14">
        <v>9.27</v>
      </c>
      <c r="D21" s="18">
        <f>ROUND($C$45*B21,0)</f>
        <v>2679791</v>
      </c>
      <c r="E21" s="13">
        <v>239354</v>
      </c>
      <c r="F21" s="14">
        <v>3.83</v>
      </c>
      <c r="G21" s="18">
        <f>ROUND(F$45*E21,0)</f>
        <v>1000500</v>
      </c>
      <c r="H21" s="13">
        <v>17350</v>
      </c>
      <c r="I21" s="14">
        <v>0.12</v>
      </c>
      <c r="J21" s="18">
        <f>ROUND(I$45*H21,0)</f>
        <v>94558</v>
      </c>
      <c r="K21" s="32">
        <v>12556702</v>
      </c>
    </row>
    <row r="22" spans="1:11" s="15" customFormat="1" ht="11.25">
      <c r="A22" s="12" t="s">
        <v>13</v>
      </c>
      <c r="B22" s="13">
        <v>149008</v>
      </c>
      <c r="C22" s="14">
        <v>5.94</v>
      </c>
      <c r="D22" s="18">
        <f>ROUND($C$45*B22,0)</f>
        <v>1101169</v>
      </c>
      <c r="E22" s="13">
        <v>52156</v>
      </c>
      <c r="F22" s="14">
        <v>5.77</v>
      </c>
      <c r="G22" s="18">
        <f>ROUND(F$45*E22,0)</f>
        <v>218012</v>
      </c>
      <c r="H22" s="13">
        <v>414</v>
      </c>
      <c r="I22" s="14">
        <v>15.07</v>
      </c>
      <c r="J22" s="18">
        <f>ROUND(I$45*H22,0)</f>
        <v>2256</v>
      </c>
      <c r="K22" s="32">
        <v>4238875</v>
      </c>
    </row>
    <row r="23" spans="1:11" s="15" customFormat="1" ht="11.25">
      <c r="A23" s="12" t="s">
        <v>14</v>
      </c>
      <c r="B23" s="13">
        <v>238515</v>
      </c>
      <c r="C23" s="14">
        <v>7.72</v>
      </c>
      <c r="D23" s="18">
        <f>ROUND($C$45*B23,0)</f>
        <v>1762626</v>
      </c>
      <c r="E23" s="13">
        <v>148394</v>
      </c>
      <c r="F23" s="14">
        <v>2.72</v>
      </c>
      <c r="G23" s="18">
        <f>ROUND(F$45*E23,0)</f>
        <v>620287</v>
      </c>
      <c r="H23" s="13">
        <v>8637</v>
      </c>
      <c r="I23" s="14">
        <v>1.35</v>
      </c>
      <c r="J23" s="18">
        <f>ROUND(I$45*H23,0)</f>
        <v>47072</v>
      </c>
      <c r="K23" s="32">
        <v>7966218</v>
      </c>
    </row>
    <row r="24" spans="1:11" s="15" customFormat="1" ht="11.25">
      <c r="A24" s="12"/>
      <c r="B24" s="13"/>
      <c r="C24" s="14"/>
      <c r="D24" s="18"/>
      <c r="E24" s="13"/>
      <c r="F24" s="14"/>
      <c r="G24" s="18"/>
      <c r="H24" s="13"/>
      <c r="I24" s="14"/>
      <c r="J24" s="18"/>
      <c r="K24" s="32"/>
    </row>
    <row r="25" spans="1:11" s="15" customFormat="1" ht="11.25">
      <c r="A25" s="12" t="s">
        <v>15</v>
      </c>
      <c r="B25" s="13">
        <v>525406</v>
      </c>
      <c r="C25" s="14">
        <v>8.22</v>
      </c>
      <c r="D25" s="18">
        <f>ROUND($C$45*B25,0)</f>
        <v>3882750</v>
      </c>
      <c r="E25" s="13">
        <v>490640</v>
      </c>
      <c r="F25" s="14">
        <v>5.39</v>
      </c>
      <c r="G25" s="18">
        <f>ROUND(F$45*E25,0)</f>
        <v>2050875</v>
      </c>
      <c r="H25" s="13">
        <v>33600</v>
      </c>
      <c r="I25" s="14">
        <v>3.86</v>
      </c>
      <c r="J25" s="18">
        <f>ROUND(I$45*H25,0)</f>
        <v>183120</v>
      </c>
      <c r="K25" s="32">
        <v>35833647</v>
      </c>
    </row>
    <row r="26" spans="1:11" s="15" customFormat="1" ht="11.25">
      <c r="A26" s="12" t="s">
        <v>16</v>
      </c>
      <c r="B26" s="13">
        <v>643463</v>
      </c>
      <c r="C26" s="14">
        <v>5.1</v>
      </c>
      <c r="D26" s="18">
        <f>ROUND($C$45*B26,0)</f>
        <v>4755192</v>
      </c>
      <c r="E26" s="13">
        <v>300492</v>
      </c>
      <c r="F26" s="14">
        <v>1.1</v>
      </c>
      <c r="G26" s="18">
        <f>ROUND(F$45*E26,0)</f>
        <v>1256057</v>
      </c>
      <c r="H26" s="13">
        <v>35364</v>
      </c>
      <c r="I26" s="14">
        <v>8.44</v>
      </c>
      <c r="J26" s="18">
        <f>ROUND(I$45*H26,0)</f>
        <v>192734</v>
      </c>
      <c r="K26" s="32">
        <v>45228461</v>
      </c>
    </row>
    <row r="27" spans="1:11" s="15" customFormat="1" ht="11.25">
      <c r="A27" s="12" t="s">
        <v>17</v>
      </c>
      <c r="B27" s="13">
        <v>229362</v>
      </c>
      <c r="C27" s="14">
        <v>4.66</v>
      </c>
      <c r="D27" s="18">
        <f>ROUND($C$45*B27,0)</f>
        <v>1694985</v>
      </c>
      <c r="E27" s="13">
        <v>117915</v>
      </c>
      <c r="F27" s="14">
        <v>0.93</v>
      </c>
      <c r="G27" s="18">
        <f>ROUND(F$45*E27,0)</f>
        <v>492885</v>
      </c>
      <c r="H27" s="13">
        <v>227</v>
      </c>
      <c r="I27" s="14">
        <v>97.27</v>
      </c>
      <c r="J27" s="18">
        <f>ROUND(I$45*H27,0)</f>
        <v>1237</v>
      </c>
      <c r="K27" s="32">
        <v>7058098</v>
      </c>
    </row>
    <row r="28" spans="1:11" s="15" customFormat="1" ht="11.25">
      <c r="A28" s="12" t="s">
        <v>18</v>
      </c>
      <c r="B28" s="13">
        <v>141289</v>
      </c>
      <c r="C28" s="14">
        <v>7.37</v>
      </c>
      <c r="D28" s="18">
        <f>ROUND($C$45*B28,0)</f>
        <v>1044126</v>
      </c>
      <c r="E28" s="13">
        <v>72203</v>
      </c>
      <c r="F28" s="14">
        <v>4.17</v>
      </c>
      <c r="G28" s="18">
        <f>ROUND(F$45*E28,0)</f>
        <v>301809</v>
      </c>
      <c r="H28" s="13">
        <v>10386</v>
      </c>
      <c r="I28" s="14">
        <v>3.6</v>
      </c>
      <c r="J28" s="18">
        <f>ROUND(I$45*H28,0)</f>
        <v>56604</v>
      </c>
      <c r="K28" s="32">
        <v>8139171</v>
      </c>
    </row>
    <row r="29" spans="1:11" s="15" customFormat="1" ht="11.25">
      <c r="A29" s="12"/>
      <c r="B29" s="13"/>
      <c r="C29" s="14"/>
      <c r="D29" s="18"/>
      <c r="E29" s="13"/>
      <c r="F29" s="14"/>
      <c r="G29" s="18"/>
      <c r="H29" s="13"/>
      <c r="I29" s="14"/>
      <c r="J29" s="18"/>
      <c r="K29" s="32"/>
    </row>
    <row r="30" spans="1:11" s="15" customFormat="1" ht="11.25">
      <c r="A30" s="12" t="s">
        <v>19</v>
      </c>
      <c r="B30" s="13">
        <v>122080</v>
      </c>
      <c r="C30" s="14">
        <v>9.5</v>
      </c>
      <c r="D30" s="18">
        <f>ROUND($C$45*B30,0)</f>
        <v>902171</v>
      </c>
      <c r="E30" s="13">
        <v>12768</v>
      </c>
      <c r="F30" s="14">
        <v>9.11</v>
      </c>
      <c r="G30" s="18">
        <f>ROUND(F$45*E30,0)</f>
        <v>53370</v>
      </c>
      <c r="H30" s="13">
        <v>405</v>
      </c>
      <c r="I30" s="14">
        <v>5.49</v>
      </c>
      <c r="J30" s="18">
        <f>ROUND(I$45*H30,0)</f>
        <v>2207</v>
      </c>
      <c r="K30" s="32">
        <v>3520482</v>
      </c>
    </row>
    <row r="31" spans="1:11" s="15" customFormat="1" ht="11.25">
      <c r="A31" s="12" t="s">
        <v>20</v>
      </c>
      <c r="B31" s="13">
        <v>361291</v>
      </c>
      <c r="C31" s="14">
        <v>12.7</v>
      </c>
      <c r="D31" s="18">
        <f>ROUND($C$45*B31,0)</f>
        <v>2669940</v>
      </c>
      <c r="E31" s="13">
        <v>218713</v>
      </c>
      <c r="F31" s="14">
        <v>4.34</v>
      </c>
      <c r="G31" s="18">
        <f>ROUND(F$45*E31,0)</f>
        <v>914220</v>
      </c>
      <c r="H31" s="13">
        <v>6176</v>
      </c>
      <c r="I31" s="14">
        <v>4.09</v>
      </c>
      <c r="J31" s="18">
        <f>ROUND(I$45*H31,0)</f>
        <v>33659</v>
      </c>
      <c r="K31" s="32">
        <v>21367496</v>
      </c>
    </row>
    <row r="32" spans="1:11" s="15" customFormat="1" ht="11.25">
      <c r="A32" s="12" t="s">
        <v>21</v>
      </c>
      <c r="B32" s="13">
        <v>153197</v>
      </c>
      <c r="C32" s="14">
        <v>11.17</v>
      </c>
      <c r="D32" s="18">
        <f>ROUND($C$45*B32,0)</f>
        <v>1132126</v>
      </c>
      <c r="E32" s="13">
        <v>75064</v>
      </c>
      <c r="F32" s="14">
        <v>7.71</v>
      </c>
      <c r="G32" s="18">
        <f>ROUND(F$45*E32,0)</f>
        <v>313768</v>
      </c>
      <c r="H32" s="13">
        <v>29307</v>
      </c>
      <c r="I32" s="14">
        <v>5.36</v>
      </c>
      <c r="J32" s="18">
        <f>ROUND(I$45*H32,0)</f>
        <v>159723</v>
      </c>
      <c r="K32" s="32">
        <v>10761990</v>
      </c>
    </row>
    <row r="33" spans="1:11" s="15" customFormat="1" ht="11.25">
      <c r="A33" s="12" t="s">
        <v>22</v>
      </c>
      <c r="B33" s="13">
        <v>88792</v>
      </c>
      <c r="C33" s="14">
        <v>7.12</v>
      </c>
      <c r="D33" s="18">
        <f>ROUND($C$45*B33,0)</f>
        <v>656173</v>
      </c>
      <c r="E33" s="13">
        <v>49703</v>
      </c>
      <c r="F33" s="14">
        <v>4.88</v>
      </c>
      <c r="G33" s="18">
        <f>ROUND(F$45*E33,0)</f>
        <v>207759</v>
      </c>
      <c r="H33" s="13">
        <v>792</v>
      </c>
      <c r="I33" s="14">
        <v>11.11</v>
      </c>
      <c r="J33" s="18">
        <f>ROUND(I$45*H33,0)</f>
        <v>4316</v>
      </c>
      <c r="K33" s="32">
        <v>3978204</v>
      </c>
    </row>
    <row r="34" spans="1:11" s="15" customFormat="1" ht="11.25">
      <c r="A34" s="12"/>
      <c r="B34" s="13"/>
      <c r="C34" s="14"/>
      <c r="D34" s="18"/>
      <c r="E34" s="13"/>
      <c r="F34" s="14"/>
      <c r="G34" s="18"/>
      <c r="H34" s="13"/>
      <c r="I34" s="14"/>
      <c r="J34" s="18"/>
      <c r="K34" s="32"/>
    </row>
    <row r="35" spans="1:11" s="15" customFormat="1" ht="11.25">
      <c r="A35" s="12" t="s">
        <v>23</v>
      </c>
      <c r="B35" s="13">
        <v>164684</v>
      </c>
      <c r="C35" s="14">
        <v>6.71</v>
      </c>
      <c r="D35" s="18">
        <f>ROUND($C$45*B35,0)</f>
        <v>1217015</v>
      </c>
      <c r="E35" s="13">
        <v>124502</v>
      </c>
      <c r="F35" s="14">
        <v>3.85</v>
      </c>
      <c r="G35" s="18">
        <f>ROUND(F$45*E35,0)</f>
        <v>520418</v>
      </c>
      <c r="H35" s="13">
        <v>4636</v>
      </c>
      <c r="I35" s="14">
        <v>3.43</v>
      </c>
      <c r="J35" s="18">
        <f>ROUND(I$45*H35,0)</f>
        <v>25266</v>
      </c>
      <c r="K35" s="32">
        <v>10090993</v>
      </c>
    </row>
    <row r="36" spans="1:11" s="15" customFormat="1" ht="11.25">
      <c r="A36" s="12" t="s">
        <v>24</v>
      </c>
      <c r="B36" s="13">
        <v>850075</v>
      </c>
      <c r="C36" s="14">
        <v>6.46</v>
      </c>
      <c r="D36" s="18">
        <f>ROUND($C$45*B36,0)</f>
        <v>6282054</v>
      </c>
      <c r="E36" s="13">
        <v>647831</v>
      </c>
      <c r="F36" s="14">
        <v>1.95</v>
      </c>
      <c r="G36" s="18">
        <f>ROUND(F$45*E36,0)</f>
        <v>2707934</v>
      </c>
      <c r="H36" s="13">
        <v>45121</v>
      </c>
      <c r="I36" s="14">
        <v>2.01</v>
      </c>
      <c r="J36" s="18">
        <f>ROUND(I$45*H36,0)</f>
        <v>245909</v>
      </c>
      <c r="K36" s="32">
        <v>39423502</v>
      </c>
    </row>
    <row r="37" spans="1:11" s="15" customFormat="1" ht="11.25">
      <c r="A37" s="12" t="s">
        <v>25</v>
      </c>
      <c r="B37" s="13">
        <v>283595</v>
      </c>
      <c r="C37" s="14">
        <v>6.08</v>
      </c>
      <c r="D37" s="18">
        <f>ROUND($C$45*B37,0)</f>
        <v>2095767</v>
      </c>
      <c r="E37" s="13">
        <v>80000</v>
      </c>
      <c r="F37" s="14">
        <v>4.49</v>
      </c>
      <c r="G37" s="18">
        <f>ROUND(F$45*E37,0)</f>
        <v>334400</v>
      </c>
      <c r="H37" s="13">
        <v>3581</v>
      </c>
      <c r="I37" s="14">
        <v>5.62</v>
      </c>
      <c r="J37" s="18">
        <f>ROUND(I$45*H37,0)</f>
        <v>19516</v>
      </c>
      <c r="K37" s="32">
        <v>9668327</v>
      </c>
    </row>
    <row r="38" spans="1:11" s="15" customFormat="1" ht="11.25">
      <c r="A38" s="12" t="s">
        <v>26</v>
      </c>
      <c r="B38" s="13">
        <v>294563</v>
      </c>
      <c r="C38" s="14">
        <v>7.02</v>
      </c>
      <c r="D38" s="18">
        <f>ROUND($C$45*B38,0)</f>
        <v>2176821</v>
      </c>
      <c r="E38" s="13">
        <v>302917</v>
      </c>
      <c r="F38" s="14">
        <v>4.34</v>
      </c>
      <c r="G38" s="18">
        <f>ROUND(F$45*E38,0)</f>
        <v>1266193</v>
      </c>
      <c r="H38" s="13">
        <v>20596</v>
      </c>
      <c r="I38" s="14">
        <v>4.12</v>
      </c>
      <c r="J38" s="18">
        <f>ROUND(I$45*H38,0)</f>
        <v>112248</v>
      </c>
      <c r="K38" s="32">
        <v>20580862</v>
      </c>
    </row>
    <row r="39" spans="1:11" s="15" customFormat="1" ht="11.25">
      <c r="A39" s="12"/>
      <c r="B39" s="13"/>
      <c r="C39" s="14"/>
      <c r="D39" s="18"/>
      <c r="E39" s="13"/>
      <c r="F39" s="14"/>
      <c r="G39" s="18"/>
      <c r="H39" s="13"/>
      <c r="I39" s="14"/>
      <c r="J39" s="18"/>
      <c r="K39" s="32"/>
    </row>
    <row r="40" spans="1:11" s="15" customFormat="1" ht="11.25">
      <c r="A40" s="12" t="s">
        <v>27</v>
      </c>
      <c r="B40" s="13">
        <v>155799</v>
      </c>
      <c r="C40" s="14">
        <v>4.12</v>
      </c>
      <c r="D40" s="18">
        <f>ROUND($C$45*B40,0)</f>
        <v>1151355</v>
      </c>
      <c r="E40" s="13">
        <v>88660</v>
      </c>
      <c r="F40" s="14">
        <v>3.35</v>
      </c>
      <c r="G40" s="18">
        <f>ROUND(F$45*E40,0)</f>
        <v>370599</v>
      </c>
      <c r="H40" s="13">
        <v>2712</v>
      </c>
      <c r="I40" s="14">
        <v>2.63</v>
      </c>
      <c r="J40" s="18">
        <f>ROUND(I$45*H40,0)</f>
        <v>14780</v>
      </c>
      <c r="K40" s="32">
        <v>6072447</v>
      </c>
    </row>
    <row r="41" spans="1:11" s="15" customFormat="1" ht="11.25">
      <c r="A41" s="12" t="s">
        <v>28</v>
      </c>
      <c r="B41" s="13">
        <v>400238</v>
      </c>
      <c r="C41" s="14">
        <v>6.69</v>
      </c>
      <c r="D41" s="18">
        <f>ROUND($C$45*B41,0)</f>
        <v>2957759</v>
      </c>
      <c r="E41" s="13">
        <v>512167</v>
      </c>
      <c r="F41" s="14">
        <v>2.07</v>
      </c>
      <c r="G41" s="18">
        <f>ROUND(F$45*E41,0)</f>
        <v>2140858</v>
      </c>
      <c r="H41" s="13">
        <v>47384</v>
      </c>
      <c r="I41" s="14">
        <v>4.32</v>
      </c>
      <c r="J41" s="18">
        <f>ROUND(I$45*H41,0)</f>
        <v>258243</v>
      </c>
      <c r="K41" s="32">
        <v>27058908</v>
      </c>
    </row>
    <row r="42" spans="1:11" s="15" customFormat="1" ht="11.25">
      <c r="A42" s="12" t="s">
        <v>29</v>
      </c>
      <c r="B42" s="13">
        <v>568159</v>
      </c>
      <c r="C42" s="14">
        <v>6.19</v>
      </c>
      <c r="D42" s="18">
        <f>ROUND($C$45*B42,0)</f>
        <v>4198695</v>
      </c>
      <c r="E42" s="13">
        <v>558422</v>
      </c>
      <c r="F42" s="14">
        <v>5.67</v>
      </c>
      <c r="G42" s="18">
        <f>ROUND(F$45*E42,0)</f>
        <v>2334204</v>
      </c>
      <c r="H42" s="13">
        <v>223937</v>
      </c>
      <c r="I42" s="14">
        <v>5.85</v>
      </c>
      <c r="J42" s="18">
        <f>ROUND(I$45*H42,0)</f>
        <v>1220457</v>
      </c>
      <c r="K42" s="32">
        <v>25838590</v>
      </c>
    </row>
    <row r="43" spans="1:11" s="15" customFormat="1" ht="11.25">
      <c r="A43" s="12" t="s">
        <v>30</v>
      </c>
      <c r="B43" s="13">
        <v>58368</v>
      </c>
      <c r="C43" s="14">
        <v>9.83</v>
      </c>
      <c r="D43" s="18">
        <f>ROUND($C$45*B43,0)</f>
        <v>431340</v>
      </c>
      <c r="E43" s="13">
        <v>42496</v>
      </c>
      <c r="F43" s="14">
        <v>7.45</v>
      </c>
      <c r="G43" s="18">
        <f>ROUND(F$45*E43,0)</f>
        <v>177633</v>
      </c>
      <c r="H43" s="13">
        <v>342</v>
      </c>
      <c r="I43" s="14">
        <v>0.75</v>
      </c>
      <c r="J43" s="18">
        <f>ROUND(I$45*H43,0)</f>
        <v>1864</v>
      </c>
      <c r="K43" s="32">
        <v>2763175</v>
      </c>
    </row>
    <row r="44" spans="1:11" s="15" customFormat="1" ht="11.25">
      <c r="A44" s="12"/>
      <c r="B44" s="16"/>
      <c r="C44" s="17"/>
      <c r="D44" s="18"/>
      <c r="E44" s="13"/>
      <c r="F44" s="17"/>
      <c r="G44" s="18"/>
      <c r="H44" s="13"/>
      <c r="I44" s="17"/>
      <c r="J44" s="18"/>
      <c r="K44" s="32"/>
    </row>
    <row r="45" spans="1:11" s="24" customFormat="1" ht="13.5" customHeight="1">
      <c r="A45" s="19" t="s">
        <v>31</v>
      </c>
      <c r="B45" s="20">
        <f>ROUND(SUM(B10:B43),0)</f>
        <v>8198827</v>
      </c>
      <c r="C45" s="30">
        <v>7.39</v>
      </c>
      <c r="D45" s="21">
        <f>ROUND(SUM(D10:D43),0)</f>
        <v>60589333</v>
      </c>
      <c r="E45" s="20">
        <f>ROUND(SUM(E10:E43),0)</f>
        <v>5536761</v>
      </c>
      <c r="F45" s="22">
        <v>4.18</v>
      </c>
      <c r="G45" s="21">
        <f>ROUND(SUM(G10:G43),0)</f>
        <v>23143663</v>
      </c>
      <c r="H45" s="20">
        <f>ROUND(SUM(H10:H43),0)</f>
        <v>545360</v>
      </c>
      <c r="I45" s="23">
        <v>5.45</v>
      </c>
      <c r="J45" s="21">
        <f>ROUND(SUM(J10:J43),0)</f>
        <v>2972210</v>
      </c>
      <c r="K45" s="33">
        <f>ROUND(SUM(K10:K43),0)</f>
        <v>429654379</v>
      </c>
    </row>
  </sheetData>
  <mergeCells count="1">
    <mergeCell ref="A2:B2"/>
  </mergeCells>
  <printOptions horizontalCentered="1" verticalCentered="1"/>
  <pageMargins left="0.25" right="0.25" top="0.5" bottom="0.5" header="0.5" footer="0.5"/>
  <pageSetup horizontalDpi="600" verticalDpi="600" orientation="landscape" r:id="rId1"/>
  <headerFooter alignWithMargins="0">
    <oddHeader>&amp;R&amp;"Arial,Regular"41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2005-02-17T17:57:45Z</cp:lastPrinted>
  <dcterms:created xsi:type="dcterms:W3CDTF">1998-02-09T13:21:40Z</dcterms:created>
  <dcterms:modified xsi:type="dcterms:W3CDTF">2005-03-03T13:05:16Z</dcterms:modified>
  <cp:category/>
  <cp:version/>
  <cp:contentType/>
  <cp:contentStatus/>
</cp:coreProperties>
</file>