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50" windowHeight="4245" tabRatio="599" activeTab="0"/>
  </bookViews>
  <sheets>
    <sheet name="A" sheetId="1" r:id="rId1"/>
  </sheets>
  <definedNames>
    <definedName name="_xlnm.Print_Area" localSheetId="0">'A'!$A$1:$F$46</definedName>
  </definedNames>
  <calcPr fullCalcOnLoad="1"/>
</workbook>
</file>

<file path=xl/sharedStrings.xml><?xml version="1.0" encoding="utf-8"?>
<sst xmlns="http://schemas.openxmlformats.org/spreadsheetml/2006/main" count="47" uniqueCount="45">
  <si>
    <t>KIRTLAND</t>
  </si>
  <si>
    <t>GLEN OAKS</t>
  </si>
  <si>
    <t>WEST SHORE</t>
  </si>
  <si>
    <t>ALPENA</t>
  </si>
  <si>
    <t>GOGEBIC</t>
  </si>
  <si>
    <t>NORTH CENTRAL</t>
  </si>
  <si>
    <t>MONTCALM</t>
  </si>
  <si>
    <t>MID MICHIGAN</t>
  </si>
  <si>
    <t>BAY DE NOC</t>
  </si>
  <si>
    <t>LAKE MICHIGAN</t>
  </si>
  <si>
    <t>MONROE</t>
  </si>
  <si>
    <t>KELLOGG</t>
  </si>
  <si>
    <t>NORTHWESTERN</t>
  </si>
  <si>
    <t>MUSKEGON</t>
  </si>
  <si>
    <t>ST. CLAIR</t>
  </si>
  <si>
    <t>JACKSON</t>
  </si>
  <si>
    <t>SOUTHWESTERN</t>
  </si>
  <si>
    <t>WASHTENAW</t>
  </si>
  <si>
    <t>WAYNE COUNTY</t>
  </si>
  <si>
    <t>SCHOOLCRAFT</t>
  </si>
  <si>
    <t>HENRY FORD</t>
  </si>
  <si>
    <t>GRAND RAPIDS</t>
  </si>
  <si>
    <t>DELTA</t>
  </si>
  <si>
    <t>MOTT</t>
  </si>
  <si>
    <t>KALAMAZOO VALLEY</t>
  </si>
  <si>
    <t>LANSING</t>
  </si>
  <si>
    <t>MACOMB</t>
  </si>
  <si>
    <t>OAKLAND</t>
  </si>
  <si>
    <t>STATE AGGREGATE</t>
  </si>
  <si>
    <t>EXPENDITURES PER FYES AND CHES</t>
  </si>
  <si>
    <t>Capital expenditures excluded.</t>
  </si>
  <si>
    <t>STATE AVERAGE</t>
  </si>
  <si>
    <t>CHES</t>
  </si>
  <si>
    <t>FYES</t>
  </si>
  <si>
    <t xml:space="preserve">GROUP 1 </t>
  </si>
  <si>
    <t xml:space="preserve">GROUP 2 </t>
  </si>
  <si>
    <t xml:space="preserve">GROUP 3 </t>
  </si>
  <si>
    <t xml:space="preserve">GROUP 4 </t>
  </si>
  <si>
    <t>2001-02</t>
  </si>
  <si>
    <t>EXPENDITURES</t>
  </si>
  <si>
    <t>PER FYES</t>
  </si>
  <si>
    <t>PER CHES</t>
  </si>
  <si>
    <t>TABLE 30</t>
  </si>
  <si>
    <t>GENERAL FUND</t>
  </si>
  <si>
    <t>REVISED MAY 7,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</si>
</sst>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5" fontId="0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0" fontId="1" fillId="2" borderId="0" xfId="0" applyFont="1" applyFill="1" applyAlignment="1" applyProtection="1">
      <alignment horizontal="left" vertical="top"/>
      <protection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 vertical="center"/>
    </xf>
    <xf numFmtId="166" fontId="3" fillId="2" borderId="0" xfId="0" applyNumberFormat="1" applyFont="1" applyFill="1" applyAlignment="1">
      <alignment/>
    </xf>
    <xf numFmtId="5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6" fontId="0" fillId="2" borderId="0" xfId="0" applyNumberFormat="1" applyFont="1" applyFill="1" applyAlignment="1" applyProtection="1">
      <alignment/>
      <protection/>
    </xf>
    <xf numFmtId="6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>
      <alignment vertical="center"/>
    </xf>
    <xf numFmtId="6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6" fontId="3" fillId="2" borderId="2" xfId="0" applyNumberFormat="1" applyFont="1" applyFill="1" applyBorder="1" applyAlignment="1" applyProtection="1">
      <alignment vertical="center"/>
      <protection/>
    </xf>
    <xf numFmtId="3" fontId="3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  <protection/>
    </xf>
    <xf numFmtId="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4.83203125" style="32" customWidth="1"/>
    <col min="2" max="3" width="20.83203125" style="33" customWidth="1"/>
    <col min="4" max="4" width="20.66015625" style="33" customWidth="1"/>
    <col min="5" max="6" width="11.66015625" style="34" customWidth="1"/>
    <col min="7" max="16384" width="9.33203125" style="32" customWidth="1"/>
  </cols>
  <sheetData>
    <row r="1" spans="1:6" s="5" customFormat="1" ht="11.25">
      <c r="A1" s="1" t="s">
        <v>42</v>
      </c>
      <c r="B1" s="2"/>
      <c r="C1" s="2"/>
      <c r="D1" s="2"/>
      <c r="E1" s="3" t="s">
        <v>44</v>
      </c>
      <c r="F1" s="4"/>
    </row>
    <row r="2" spans="1:6" s="5" customFormat="1" ht="11.25">
      <c r="A2" s="1" t="s">
        <v>29</v>
      </c>
      <c r="B2" s="2"/>
      <c r="C2" s="2"/>
      <c r="D2" s="2"/>
      <c r="E2" s="6"/>
      <c r="F2" s="6"/>
    </row>
    <row r="3" spans="1:6" s="5" customFormat="1" ht="11.25">
      <c r="A3" s="1" t="s">
        <v>38</v>
      </c>
      <c r="B3" s="2"/>
      <c r="C3" s="2"/>
      <c r="D3" s="2"/>
      <c r="E3" s="6"/>
      <c r="F3" s="6"/>
    </row>
    <row r="4" spans="1:6" s="10" customFormat="1" ht="11.25">
      <c r="A4" s="7"/>
      <c r="B4" s="8"/>
      <c r="C4" s="8"/>
      <c r="D4" s="8"/>
      <c r="E4" s="9"/>
      <c r="F4" s="9"/>
    </row>
    <row r="5" spans="1:6" s="10" customFormat="1" ht="11.25">
      <c r="A5" s="36"/>
      <c r="B5" s="37" t="s">
        <v>39</v>
      </c>
      <c r="C5" s="37" t="s">
        <v>39</v>
      </c>
      <c r="D5" s="37" t="s">
        <v>43</v>
      </c>
      <c r="E5" s="38"/>
      <c r="F5" s="38"/>
    </row>
    <row r="6" spans="1:6" s="14" customFormat="1" ht="11.25">
      <c r="A6" s="35"/>
      <c r="B6" s="39" t="s">
        <v>40</v>
      </c>
      <c r="C6" s="39" t="s">
        <v>41</v>
      </c>
      <c r="D6" s="39" t="s">
        <v>39</v>
      </c>
      <c r="E6" s="40" t="s">
        <v>33</v>
      </c>
      <c r="F6" s="40" t="s">
        <v>32</v>
      </c>
    </row>
    <row r="7" spans="1:6" s="14" customFormat="1" ht="11.25">
      <c r="A7" s="11"/>
      <c r="B7" s="12"/>
      <c r="C7" s="12"/>
      <c r="D7" s="12"/>
      <c r="E7" s="13"/>
      <c r="F7" s="13"/>
    </row>
    <row r="8" spans="1:6" s="18" customFormat="1" ht="10.5">
      <c r="A8" s="15" t="s">
        <v>34</v>
      </c>
      <c r="B8" s="16"/>
      <c r="C8" s="16"/>
      <c r="D8" s="16"/>
      <c r="E8" s="17"/>
      <c r="F8" s="17"/>
    </row>
    <row r="9" spans="1:6" s="23" customFormat="1" ht="11.25">
      <c r="A9" s="19" t="s">
        <v>3</v>
      </c>
      <c r="B9" s="20">
        <f aca="true" t="shared" si="0" ref="B9:B42">ROUND(D9/E9,0)</f>
        <v>7646</v>
      </c>
      <c r="C9" s="20">
        <f aca="true" t="shared" si="1" ref="C9:C42">ROUND(D9/F9,0)</f>
        <v>6498</v>
      </c>
      <c r="D9" s="21">
        <v>9694709</v>
      </c>
      <c r="E9" s="22">
        <v>1268</v>
      </c>
      <c r="F9" s="22">
        <v>1492</v>
      </c>
    </row>
    <row r="10" spans="1:6" s="23" customFormat="1" ht="11.25">
      <c r="A10" s="19" t="s">
        <v>8</v>
      </c>
      <c r="B10" s="20">
        <f t="shared" si="0"/>
        <v>6343</v>
      </c>
      <c r="C10" s="20">
        <f t="shared" si="1"/>
        <v>5609</v>
      </c>
      <c r="D10" s="21">
        <v>9938827</v>
      </c>
      <c r="E10" s="22">
        <v>1567</v>
      </c>
      <c r="F10" s="22">
        <v>1772</v>
      </c>
    </row>
    <row r="11" spans="1:6" s="23" customFormat="1" ht="11.25">
      <c r="A11" s="19" t="s">
        <v>1</v>
      </c>
      <c r="B11" s="20">
        <f t="shared" si="0"/>
        <v>7326</v>
      </c>
      <c r="C11" s="20">
        <f t="shared" si="1"/>
        <v>6145</v>
      </c>
      <c r="D11" s="21">
        <v>7853603</v>
      </c>
      <c r="E11" s="22">
        <v>1072</v>
      </c>
      <c r="F11" s="22">
        <v>1278</v>
      </c>
    </row>
    <row r="12" spans="1:6" s="23" customFormat="1" ht="11.25">
      <c r="A12" s="19" t="s">
        <v>4</v>
      </c>
      <c r="B12" s="20">
        <f t="shared" si="0"/>
        <v>9798</v>
      </c>
      <c r="C12" s="20">
        <f t="shared" si="1"/>
        <v>8057</v>
      </c>
      <c r="D12" s="21">
        <v>6300282</v>
      </c>
      <c r="E12" s="22">
        <v>643</v>
      </c>
      <c r="F12" s="22">
        <v>782</v>
      </c>
    </row>
    <row r="13" spans="1:6" s="23" customFormat="1" ht="11.25">
      <c r="A13" s="19" t="s">
        <v>0</v>
      </c>
      <c r="B13" s="20">
        <f t="shared" si="0"/>
        <v>12486</v>
      </c>
      <c r="C13" s="20">
        <f t="shared" si="1"/>
        <v>10156</v>
      </c>
      <c r="D13" s="21">
        <v>10613502</v>
      </c>
      <c r="E13" s="22">
        <v>850</v>
      </c>
      <c r="F13" s="22">
        <v>1045</v>
      </c>
    </row>
    <row r="14" spans="1:6" s="23" customFormat="1" ht="11.25">
      <c r="A14" s="19" t="s">
        <v>7</v>
      </c>
      <c r="B14" s="20">
        <f t="shared" si="0"/>
        <v>6585</v>
      </c>
      <c r="C14" s="20">
        <f t="shared" si="1"/>
        <v>4843</v>
      </c>
      <c r="D14" s="21">
        <v>9995554</v>
      </c>
      <c r="E14" s="22">
        <v>1518</v>
      </c>
      <c r="F14" s="22">
        <v>2064</v>
      </c>
    </row>
    <row r="15" spans="1:6" s="23" customFormat="1" ht="11.25">
      <c r="A15" s="19" t="s">
        <v>6</v>
      </c>
      <c r="B15" s="20">
        <f t="shared" si="0"/>
        <v>10341</v>
      </c>
      <c r="C15" s="20">
        <f t="shared" si="1"/>
        <v>8495</v>
      </c>
      <c r="D15" s="21">
        <v>8376276</v>
      </c>
      <c r="E15" s="22">
        <v>810</v>
      </c>
      <c r="F15" s="22">
        <v>986</v>
      </c>
    </row>
    <row r="16" spans="1:6" s="23" customFormat="1" ht="11.25">
      <c r="A16" s="19" t="s">
        <v>5</v>
      </c>
      <c r="B16" s="20">
        <f t="shared" si="0"/>
        <v>6799</v>
      </c>
      <c r="C16" s="20">
        <f t="shared" si="1"/>
        <v>5814</v>
      </c>
      <c r="D16" s="21">
        <v>8022941</v>
      </c>
      <c r="E16" s="22">
        <v>1180</v>
      </c>
      <c r="F16" s="22">
        <v>1380</v>
      </c>
    </row>
    <row r="17" spans="1:6" s="23" customFormat="1" ht="11.25">
      <c r="A17" s="24" t="s">
        <v>2</v>
      </c>
      <c r="B17" s="20">
        <f t="shared" si="0"/>
        <v>9850</v>
      </c>
      <c r="C17" s="20">
        <f t="shared" si="1"/>
        <v>7733</v>
      </c>
      <c r="D17" s="21">
        <v>7702496</v>
      </c>
      <c r="E17" s="22">
        <v>782</v>
      </c>
      <c r="F17" s="22">
        <v>996</v>
      </c>
    </row>
    <row r="18" spans="1:6" s="23" customFormat="1" ht="11.25">
      <c r="A18" s="24"/>
      <c r="B18" s="20"/>
      <c r="C18" s="20"/>
      <c r="D18" s="21"/>
      <c r="E18" s="22"/>
      <c r="F18" s="22"/>
    </row>
    <row r="19" spans="1:6" s="18" customFormat="1" ht="10.5">
      <c r="A19" s="15" t="s">
        <v>35</v>
      </c>
      <c r="B19" s="16"/>
      <c r="C19" s="16"/>
      <c r="D19" s="16"/>
      <c r="E19" s="17"/>
      <c r="F19" s="17"/>
    </row>
    <row r="20" spans="1:6" s="23" customFormat="1" ht="11.25">
      <c r="A20" s="19" t="s">
        <v>15</v>
      </c>
      <c r="B20" s="20">
        <f t="shared" si="0"/>
        <v>8147</v>
      </c>
      <c r="C20" s="20">
        <f t="shared" si="1"/>
        <v>6320</v>
      </c>
      <c r="D20" s="21">
        <v>23831017</v>
      </c>
      <c r="E20" s="22">
        <v>2925</v>
      </c>
      <c r="F20" s="22">
        <v>3771</v>
      </c>
    </row>
    <row r="21" spans="1:6" s="23" customFormat="1" ht="11.25">
      <c r="A21" s="19" t="s">
        <v>11</v>
      </c>
      <c r="B21" s="20">
        <f t="shared" si="0"/>
        <v>8161</v>
      </c>
      <c r="C21" s="20">
        <f t="shared" si="1"/>
        <v>6736</v>
      </c>
      <c r="D21" s="21">
        <v>24990315</v>
      </c>
      <c r="E21" s="22">
        <v>3062</v>
      </c>
      <c r="F21" s="22">
        <v>3710</v>
      </c>
    </row>
    <row r="22" spans="1:6" s="23" customFormat="1" ht="11.25">
      <c r="A22" s="19" t="s">
        <v>9</v>
      </c>
      <c r="B22" s="20">
        <f t="shared" si="0"/>
        <v>8214</v>
      </c>
      <c r="C22" s="20">
        <f t="shared" si="1"/>
        <v>6664</v>
      </c>
      <c r="D22" s="21">
        <v>16305608</v>
      </c>
      <c r="E22" s="22">
        <v>1985</v>
      </c>
      <c r="F22" s="22">
        <v>2447</v>
      </c>
    </row>
    <row r="23" spans="1:6" s="23" customFormat="1" ht="11.25">
      <c r="A23" s="19" t="s">
        <v>10</v>
      </c>
      <c r="B23" s="20">
        <f t="shared" si="0"/>
        <v>8569</v>
      </c>
      <c r="C23" s="20">
        <f t="shared" si="1"/>
        <v>7165</v>
      </c>
      <c r="D23" s="21">
        <v>17438803</v>
      </c>
      <c r="E23" s="22">
        <v>2035</v>
      </c>
      <c r="F23" s="22">
        <v>2434</v>
      </c>
    </row>
    <row r="24" spans="1:6" s="23" customFormat="1" ht="11.25">
      <c r="A24" s="19" t="s">
        <v>13</v>
      </c>
      <c r="B24" s="20">
        <f t="shared" si="0"/>
        <v>7602</v>
      </c>
      <c r="C24" s="20">
        <f t="shared" si="1"/>
        <v>6182</v>
      </c>
      <c r="D24" s="21">
        <v>20547825</v>
      </c>
      <c r="E24" s="22">
        <v>2703</v>
      </c>
      <c r="F24" s="22">
        <v>3324</v>
      </c>
    </row>
    <row r="25" spans="1:6" s="23" customFormat="1" ht="11.25">
      <c r="A25" s="19" t="s">
        <v>12</v>
      </c>
      <c r="B25" s="20">
        <f t="shared" si="0"/>
        <v>9768</v>
      </c>
      <c r="C25" s="20">
        <f t="shared" si="1"/>
        <v>7313</v>
      </c>
      <c r="D25" s="21">
        <v>25786552</v>
      </c>
      <c r="E25" s="22">
        <v>2640</v>
      </c>
      <c r="F25" s="22">
        <v>3526</v>
      </c>
    </row>
    <row r="26" spans="1:6" s="23" customFormat="1" ht="11.25">
      <c r="A26" s="19" t="s">
        <v>14</v>
      </c>
      <c r="B26" s="20">
        <f t="shared" si="0"/>
        <v>7639</v>
      </c>
      <c r="C26" s="20">
        <f t="shared" si="1"/>
        <v>6743</v>
      </c>
      <c r="D26" s="21">
        <v>20236255</v>
      </c>
      <c r="E26" s="22">
        <v>2649</v>
      </c>
      <c r="F26" s="22">
        <v>3001</v>
      </c>
    </row>
    <row r="27" spans="1:6" s="23" customFormat="1" ht="11.25">
      <c r="A27" s="19" t="s">
        <v>16</v>
      </c>
      <c r="B27" s="20">
        <f t="shared" si="0"/>
        <v>6743</v>
      </c>
      <c r="C27" s="20">
        <f t="shared" si="1"/>
        <v>5267</v>
      </c>
      <c r="D27" s="21">
        <v>12729908</v>
      </c>
      <c r="E27" s="22">
        <v>1888</v>
      </c>
      <c r="F27" s="22">
        <v>2417</v>
      </c>
    </row>
    <row r="28" spans="1:6" s="23" customFormat="1" ht="11.25">
      <c r="A28" s="19"/>
      <c r="B28" s="20"/>
      <c r="C28" s="20"/>
      <c r="D28" s="21"/>
      <c r="E28" s="22"/>
      <c r="F28" s="22"/>
    </row>
    <row r="29" spans="1:6" s="18" customFormat="1" ht="10.5">
      <c r="A29" s="15" t="s">
        <v>36</v>
      </c>
      <c r="B29" s="16"/>
      <c r="C29" s="16"/>
      <c r="D29" s="16"/>
      <c r="E29" s="17"/>
      <c r="F29" s="17"/>
    </row>
    <row r="30" spans="1:6" s="23" customFormat="1" ht="11.25">
      <c r="A30" s="19" t="s">
        <v>22</v>
      </c>
      <c r="B30" s="20">
        <f t="shared" si="0"/>
        <v>7148</v>
      </c>
      <c r="C30" s="20">
        <f t="shared" si="1"/>
        <v>6089</v>
      </c>
      <c r="D30" s="21">
        <v>43630724</v>
      </c>
      <c r="E30" s="22">
        <v>6104</v>
      </c>
      <c r="F30" s="22">
        <v>7165</v>
      </c>
    </row>
    <row r="31" spans="1:6" s="23" customFormat="1" ht="11.25">
      <c r="A31" s="19" t="s">
        <v>21</v>
      </c>
      <c r="B31" s="20">
        <f t="shared" si="0"/>
        <v>7359</v>
      </c>
      <c r="C31" s="20">
        <f t="shared" si="1"/>
        <v>6439</v>
      </c>
      <c r="D31" s="21">
        <v>57916669</v>
      </c>
      <c r="E31" s="22">
        <v>7870</v>
      </c>
      <c r="F31" s="22">
        <v>8995</v>
      </c>
    </row>
    <row r="32" spans="1:6" s="23" customFormat="1" ht="11.25">
      <c r="A32" s="19" t="s">
        <v>20</v>
      </c>
      <c r="B32" s="20">
        <f t="shared" si="0"/>
        <v>9195</v>
      </c>
      <c r="C32" s="20">
        <f t="shared" si="1"/>
        <v>7957</v>
      </c>
      <c r="D32" s="21">
        <v>67126165</v>
      </c>
      <c r="E32" s="22">
        <v>7300</v>
      </c>
      <c r="F32" s="22">
        <v>8436</v>
      </c>
    </row>
    <row r="33" spans="1:6" s="23" customFormat="1" ht="11.25">
      <c r="A33" s="19" t="s">
        <v>24</v>
      </c>
      <c r="B33" s="20">
        <f t="shared" si="0"/>
        <v>6122</v>
      </c>
      <c r="C33" s="20">
        <f t="shared" si="1"/>
        <v>4887</v>
      </c>
      <c r="D33" s="21">
        <v>32638483</v>
      </c>
      <c r="E33" s="22">
        <v>5331</v>
      </c>
      <c r="F33" s="22">
        <v>6678</v>
      </c>
    </row>
    <row r="34" spans="1:6" s="23" customFormat="1" ht="11.25">
      <c r="A34" s="19" t="s">
        <v>23</v>
      </c>
      <c r="B34" s="20">
        <f t="shared" si="0"/>
        <v>8776</v>
      </c>
      <c r="C34" s="20">
        <f t="shared" si="1"/>
        <v>6919</v>
      </c>
      <c r="D34" s="21">
        <v>50586159</v>
      </c>
      <c r="E34" s="22">
        <v>5764</v>
      </c>
      <c r="F34" s="22">
        <v>7311</v>
      </c>
    </row>
    <row r="35" spans="1:6" s="23" customFormat="1" ht="11.25">
      <c r="A35" s="19" t="s">
        <v>19</v>
      </c>
      <c r="B35" s="20">
        <f t="shared" si="0"/>
        <v>7117</v>
      </c>
      <c r="C35" s="20">
        <f t="shared" si="1"/>
        <v>5805</v>
      </c>
      <c r="D35" s="21">
        <v>42166641</v>
      </c>
      <c r="E35" s="22">
        <v>5925</v>
      </c>
      <c r="F35" s="22">
        <v>7264</v>
      </c>
    </row>
    <row r="36" spans="1:6" s="23" customFormat="1" ht="11.25">
      <c r="A36" s="19" t="s">
        <v>17</v>
      </c>
      <c r="B36" s="20">
        <f t="shared" si="0"/>
        <v>8369</v>
      </c>
      <c r="C36" s="20">
        <f t="shared" si="1"/>
        <v>6558</v>
      </c>
      <c r="D36" s="21">
        <v>56390414</v>
      </c>
      <c r="E36" s="22">
        <v>6738</v>
      </c>
      <c r="F36" s="22">
        <v>8599</v>
      </c>
    </row>
    <row r="37" spans="1:6" s="23" customFormat="1" ht="11.25">
      <c r="A37" s="19" t="s">
        <v>18</v>
      </c>
      <c r="B37" s="20">
        <f t="shared" si="0"/>
        <v>11427</v>
      </c>
      <c r="C37" s="20">
        <f t="shared" si="1"/>
        <v>10120</v>
      </c>
      <c r="D37" s="21">
        <v>63280695</v>
      </c>
      <c r="E37" s="22">
        <v>5538</v>
      </c>
      <c r="F37" s="22">
        <v>6253</v>
      </c>
    </row>
    <row r="38" spans="1:6" s="23" customFormat="1" ht="11.25">
      <c r="A38" s="19"/>
      <c r="B38" s="20"/>
      <c r="C38" s="20"/>
      <c r="D38" s="21"/>
      <c r="E38" s="22"/>
      <c r="F38" s="22"/>
    </row>
    <row r="39" spans="1:6" s="18" customFormat="1" ht="10.5">
      <c r="A39" s="15" t="s">
        <v>37</v>
      </c>
      <c r="B39" s="16"/>
      <c r="C39" s="16"/>
      <c r="D39" s="16"/>
      <c r="E39" s="17"/>
      <c r="F39" s="17"/>
    </row>
    <row r="40" spans="1:6" s="23" customFormat="1" ht="11.25">
      <c r="A40" s="19" t="s">
        <v>25</v>
      </c>
      <c r="B40" s="20">
        <f t="shared" si="0"/>
        <v>7015</v>
      </c>
      <c r="C40" s="20">
        <f t="shared" si="1"/>
        <v>5602</v>
      </c>
      <c r="D40" s="21">
        <v>71822715</v>
      </c>
      <c r="E40" s="22">
        <v>10238</v>
      </c>
      <c r="F40" s="22">
        <v>12820</v>
      </c>
    </row>
    <row r="41" spans="1:6" s="23" customFormat="1" ht="11.25">
      <c r="A41" s="19" t="s">
        <v>26</v>
      </c>
      <c r="B41" s="20">
        <f t="shared" si="0"/>
        <v>6334</v>
      </c>
      <c r="C41" s="20">
        <f t="shared" si="1"/>
        <v>5099</v>
      </c>
      <c r="D41" s="21">
        <v>78240211</v>
      </c>
      <c r="E41" s="22">
        <v>12352</v>
      </c>
      <c r="F41" s="22">
        <v>15345</v>
      </c>
    </row>
    <row r="42" spans="1:6" s="23" customFormat="1" ht="11.25">
      <c r="A42" s="19" t="s">
        <v>27</v>
      </c>
      <c r="B42" s="20">
        <f t="shared" si="0"/>
        <v>6485</v>
      </c>
      <c r="C42" s="20">
        <f t="shared" si="1"/>
        <v>5936</v>
      </c>
      <c r="D42" s="21">
        <v>91510341</v>
      </c>
      <c r="E42" s="22">
        <v>14112</v>
      </c>
      <c r="F42" s="22">
        <v>15416</v>
      </c>
    </row>
    <row r="43" spans="1:6" s="23" customFormat="1" ht="11.25">
      <c r="A43" s="19"/>
      <c r="B43" s="20"/>
      <c r="C43" s="20"/>
      <c r="D43" s="21"/>
      <c r="E43" s="22"/>
      <c r="F43" s="22"/>
    </row>
    <row r="44" spans="1:6" s="28" customFormat="1" ht="13.5" customHeight="1">
      <c r="A44" s="25" t="s">
        <v>28</v>
      </c>
      <c r="B44" s="26">
        <f>ROUND(D44/E44,0)</f>
        <v>7665</v>
      </c>
      <c r="C44" s="26">
        <f>ROUND(D44/F44,0)</f>
        <v>6366</v>
      </c>
      <c r="D44" s="26">
        <f>SUM(D9:D42)</f>
        <v>895673690</v>
      </c>
      <c r="E44" s="27">
        <f>SUM(E9:E42)</f>
        <v>116849</v>
      </c>
      <c r="F44" s="27">
        <f>SUM(F9:F42)</f>
        <v>140707</v>
      </c>
    </row>
    <row r="45" spans="1:6" s="28" customFormat="1" ht="13.5" customHeight="1">
      <c r="A45" s="29" t="s">
        <v>31</v>
      </c>
      <c r="B45" s="30">
        <f>ROUND(AVERAGE(B9:B17,B20:B27,B30:B37,B40:B42),0)</f>
        <v>8120</v>
      </c>
      <c r="C45" s="30">
        <f>ROUND(AVERAGE(C9:C17,C20:C27,C30:C37,C40:C42),0)</f>
        <v>6684</v>
      </c>
      <c r="D45" s="30"/>
      <c r="E45" s="31"/>
      <c r="F45" s="31"/>
    </row>
    <row r="46" ht="11.25">
      <c r="A46" s="5" t="s">
        <v>30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burkerp</cp:lastModifiedBy>
  <cp:lastPrinted>2003-05-07T19:10:15Z</cp:lastPrinted>
  <dcterms:created xsi:type="dcterms:W3CDTF">2000-02-28T15:33:14Z</dcterms:created>
  <dcterms:modified xsi:type="dcterms:W3CDTF">2003-05-12T14:31:46Z</dcterms:modified>
  <cp:category/>
  <cp:version/>
  <cp:contentType/>
  <cp:contentStatus/>
</cp:coreProperties>
</file>