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090" windowHeight="4965" activeTab="0"/>
  </bookViews>
  <sheets>
    <sheet name="A" sheetId="1" r:id="rId1"/>
  </sheets>
  <definedNames>
    <definedName name="_xlnm.Print_Area" localSheetId="0">'A'!$A$1:$E$52</definedName>
  </definedNames>
  <calcPr fullCalcOnLoad="1"/>
</workbook>
</file>

<file path=xl/sharedStrings.xml><?xml version="1.0" encoding="utf-8"?>
<sst xmlns="http://schemas.openxmlformats.org/spreadsheetml/2006/main" count="83" uniqueCount="82">
  <si>
    <t>COURSE</t>
  </si>
  <si>
    <t>1.43</t>
  </si>
  <si>
    <t>1.41</t>
  </si>
  <si>
    <t>1.44</t>
  </si>
  <si>
    <t>1.62</t>
  </si>
  <si>
    <t>1.16</t>
  </si>
  <si>
    <t>1.42</t>
  </si>
  <si>
    <t>1.26</t>
  </si>
  <si>
    <t>1.32</t>
  </si>
  <si>
    <t>1.25</t>
  </si>
  <si>
    <t>1.33</t>
  </si>
  <si>
    <t>1.34</t>
  </si>
  <si>
    <t>1.31</t>
  </si>
  <si>
    <t>1.35</t>
  </si>
  <si>
    <t>1.46</t>
  </si>
  <si>
    <t>1.15</t>
  </si>
  <si>
    <t>1.61</t>
  </si>
  <si>
    <t>1.36</t>
  </si>
  <si>
    <t>1.45</t>
  </si>
  <si>
    <t>1.23</t>
  </si>
  <si>
    <t>1.54</t>
  </si>
  <si>
    <t>1.11</t>
  </si>
  <si>
    <t>1.17</t>
  </si>
  <si>
    <t>1.52</t>
  </si>
  <si>
    <t>1.53</t>
  </si>
  <si>
    <t>1.22</t>
  </si>
  <si>
    <t>1.24</t>
  </si>
  <si>
    <t>1.21</t>
  </si>
  <si>
    <t>1.37</t>
  </si>
  <si>
    <t>1.51</t>
  </si>
  <si>
    <t>1.12</t>
  </si>
  <si>
    <t>1.13</t>
  </si>
  <si>
    <t>1.14</t>
  </si>
  <si>
    <t>INSTRUCTION TOTAL</t>
  </si>
  <si>
    <t>ACS CODE, ELEMENT, SUB-ACTIVITY, ACTIVITY</t>
  </si>
  <si>
    <t>HEALTH OCCUPATIONS</t>
  </si>
  <si>
    <t>HEADCOUNT</t>
  </si>
  <si>
    <t>PER SECTION</t>
  </si>
  <si>
    <t>SECTIONS</t>
  </si>
  <si>
    <t>DUPLICATED</t>
  </si>
  <si>
    <t>DUPLICATED STUDENT HEADCOUNT PER COURSE SECTION BY ACS CODE</t>
  </si>
  <si>
    <t>Fine &amp; Performing Arts, Humanities</t>
  </si>
  <si>
    <t>Communication</t>
  </si>
  <si>
    <t>Social Sciences</t>
  </si>
  <si>
    <t>Mathematics</t>
  </si>
  <si>
    <t>Sciences</t>
  </si>
  <si>
    <t>Physical Education</t>
  </si>
  <si>
    <t>Health Education</t>
  </si>
  <si>
    <t>GENERAL</t>
  </si>
  <si>
    <t>Business</t>
  </si>
  <si>
    <t>Computer Science &amp; Data Processing</t>
  </si>
  <si>
    <t>Secretarial &amp; Office</t>
  </si>
  <si>
    <t>Public Service</t>
  </si>
  <si>
    <t>Media Production</t>
  </si>
  <si>
    <t>Personal Service Trades</t>
  </si>
  <si>
    <t>BUSINESS &amp; PUBLIC SERVICE</t>
  </si>
  <si>
    <t>Agricultural &amp; Natural Resources</t>
  </si>
  <si>
    <t>Design Technologies</t>
  </si>
  <si>
    <t>Mechanical Trades</t>
  </si>
  <si>
    <t>Construction Trades</t>
  </si>
  <si>
    <t>Electrical Trades</t>
  </si>
  <si>
    <t>Transportation &amp; Equipment Operation</t>
  </si>
  <si>
    <t>Apprentice Instruction</t>
  </si>
  <si>
    <t>TRADE, INDUSTRIAL &amp; TECHNICAL</t>
  </si>
  <si>
    <t>Nursing</t>
  </si>
  <si>
    <t>Dental Technologies</t>
  </si>
  <si>
    <t>Diagnostic Technologies</t>
  </si>
  <si>
    <t>Therapeutic Technologies</t>
  </si>
  <si>
    <t>Other Health Related Technologies</t>
  </si>
  <si>
    <t>Health Related Sciences</t>
  </si>
  <si>
    <t>Traditional Classroom</t>
  </si>
  <si>
    <t>Learning Labs &amp; Self-Paced</t>
  </si>
  <si>
    <t>Career Guidance &amp; College Orientation</t>
  </si>
  <si>
    <t>Tutorial</t>
  </si>
  <si>
    <t>DEVELOPMENTAL &amp; PREPARATORY</t>
  </si>
  <si>
    <t>Home &amp; Family Life, Human Development</t>
  </si>
  <si>
    <t>Personal Interest</t>
  </si>
  <si>
    <t>HUMAN DEVELOPMENT &amp; PERSONAL INTEREST</t>
  </si>
  <si>
    <t>TABLE 20A</t>
  </si>
  <si>
    <t>1.0</t>
  </si>
  <si>
    <t>2001-02</t>
  </si>
  <si>
    <t>REVISED MAY 7, 2003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</si>
</sst>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_)"/>
    <numFmt numFmtId="167" formatCode="#,##0.0"/>
    <numFmt numFmtId="168" formatCode="0.0"/>
    <numFmt numFmtId="169" formatCode="0.0000"/>
    <numFmt numFmtId="170" formatCode="0.0%"/>
  </numFmts>
  <fonts count="4">
    <font>
      <sz val="8"/>
      <name val="Helvetica"/>
      <family val="0"/>
    </font>
    <font>
      <b/>
      <sz val="8"/>
      <name val="Helvetica"/>
      <family val="0"/>
    </font>
    <font>
      <i/>
      <sz val="8"/>
      <name val="Helvetica"/>
      <family val="0"/>
    </font>
    <font>
      <b/>
      <i/>
      <sz val="8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168" fontId="0" fillId="2" borderId="0" xfId="0" applyNumberFormat="1" applyFont="1" applyFill="1" applyAlignment="1">
      <alignment horizontal="left"/>
    </xf>
    <xf numFmtId="3" fontId="0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vertical="center"/>
    </xf>
    <xf numFmtId="168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/>
    </xf>
    <xf numFmtId="168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 horizontal="right"/>
    </xf>
    <xf numFmtId="168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vertical="top"/>
    </xf>
    <xf numFmtId="168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 horizontal="right"/>
    </xf>
    <xf numFmtId="168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68" fontId="1" fillId="2" borderId="0" xfId="0" applyNumberFormat="1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168" fontId="0" fillId="2" borderId="0" xfId="0" applyNumberFormat="1" applyFont="1" applyFill="1" applyBorder="1" applyAlignment="1">
      <alignment vertical="top"/>
    </xf>
    <xf numFmtId="3" fontId="0" fillId="2" borderId="0" xfId="0" applyNumberFormat="1" applyFont="1" applyFill="1" applyBorder="1" applyAlignment="1">
      <alignment horizontal="right" vertical="top"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Continuous"/>
    </xf>
    <xf numFmtId="168" fontId="1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/>
    </xf>
    <xf numFmtId="168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168" fontId="0" fillId="2" borderId="2" xfId="0" applyNumberFormat="1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168" fontId="1" fillId="2" borderId="2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 horizontal="left"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1" fillId="2" borderId="2" xfId="0" applyNumberFormat="1" applyFont="1" applyFill="1" applyBorder="1" applyAlignment="1">
      <alignment horizontal="left" vertical="center"/>
    </xf>
    <xf numFmtId="3" fontId="3" fillId="2" borderId="0" xfId="0" applyNumberFormat="1" applyFont="1" applyFill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showGridLines="0" tabSelected="1" workbookViewId="0" topLeftCell="A1">
      <selection activeCell="A1" sqref="A1"/>
    </sheetView>
  </sheetViews>
  <sheetFormatPr defaultColWidth="9.33203125" defaultRowHeight="10.5"/>
  <cols>
    <col min="1" max="1" width="6.66015625" style="16" customWidth="1"/>
    <col min="2" max="2" width="46.83203125" style="16" customWidth="1"/>
    <col min="3" max="3" width="17.66015625" style="13" customWidth="1"/>
    <col min="4" max="4" width="16.83203125" style="14" customWidth="1"/>
    <col min="5" max="5" width="16.83203125" style="15" customWidth="1"/>
    <col min="6" max="16384" width="9.33203125" style="16" customWidth="1"/>
  </cols>
  <sheetData>
    <row r="1" spans="1:5" s="8" customFormat="1" ht="11.25">
      <c r="A1" s="7" t="s">
        <v>78</v>
      </c>
      <c r="C1" s="9"/>
      <c r="D1" s="51"/>
      <c r="E1" s="11" t="s">
        <v>81</v>
      </c>
    </row>
    <row r="2" spans="1:5" s="8" customFormat="1" ht="11.25">
      <c r="A2" s="7" t="s">
        <v>40</v>
      </c>
      <c r="C2" s="9"/>
      <c r="D2" s="10"/>
      <c r="E2" s="10"/>
    </row>
    <row r="3" spans="1:5" s="8" customFormat="1" ht="11.25">
      <c r="A3" s="7" t="s">
        <v>80</v>
      </c>
      <c r="C3" s="9"/>
      <c r="D3" s="10"/>
      <c r="E3" s="10"/>
    </row>
    <row r="4" spans="1:5" s="8" customFormat="1" ht="6.75" customHeight="1">
      <c r="A4" s="7"/>
      <c r="C4" s="9"/>
      <c r="D4" s="10"/>
      <c r="E4" s="10"/>
    </row>
    <row r="5" spans="1:5" s="12" customFormat="1" ht="11.25">
      <c r="A5" s="38"/>
      <c r="B5" s="38"/>
      <c r="C5" s="39" t="s">
        <v>36</v>
      </c>
      <c r="D5" s="40" t="s">
        <v>39</v>
      </c>
      <c r="E5" s="40" t="s">
        <v>0</v>
      </c>
    </row>
    <row r="6" spans="1:5" s="12" customFormat="1" ht="11.25">
      <c r="A6" s="52" t="s">
        <v>34</v>
      </c>
      <c r="B6" s="53"/>
      <c r="C6" s="41" t="s">
        <v>37</v>
      </c>
      <c r="D6" s="42" t="s">
        <v>36</v>
      </c>
      <c r="E6" s="42" t="s">
        <v>38</v>
      </c>
    </row>
    <row r="7" spans="1:5" s="12" customFormat="1" ht="6.75" customHeight="1">
      <c r="A7" s="46"/>
      <c r="B7" s="35"/>
      <c r="C7" s="36"/>
      <c r="D7" s="37"/>
      <c r="E7" s="37"/>
    </row>
    <row r="8" spans="1:5" ht="11.25">
      <c r="A8" s="47" t="s">
        <v>21</v>
      </c>
      <c r="B8" s="1" t="s">
        <v>41</v>
      </c>
      <c r="C8" s="13">
        <f aca="true" t="shared" si="0" ref="C8:C15">ROUND(D8/E8,1)</f>
        <v>14.9</v>
      </c>
      <c r="D8" s="14">
        <v>100545</v>
      </c>
      <c r="E8" s="15">
        <v>6728</v>
      </c>
    </row>
    <row r="9" spans="1:5" ht="11.25">
      <c r="A9" s="47" t="s">
        <v>30</v>
      </c>
      <c r="B9" s="1" t="s">
        <v>42</v>
      </c>
      <c r="C9" s="13">
        <f t="shared" si="0"/>
        <v>19.6</v>
      </c>
      <c r="D9" s="14">
        <v>158722</v>
      </c>
      <c r="E9" s="15">
        <v>8105</v>
      </c>
    </row>
    <row r="10" spans="1:5" ht="11.25">
      <c r="A10" s="47" t="s">
        <v>31</v>
      </c>
      <c r="B10" s="1" t="s">
        <v>43</v>
      </c>
      <c r="C10" s="13">
        <f t="shared" si="0"/>
        <v>25.7</v>
      </c>
      <c r="D10" s="14">
        <v>191264</v>
      </c>
      <c r="E10" s="15">
        <v>7455</v>
      </c>
    </row>
    <row r="11" spans="1:5" ht="11.25">
      <c r="A11" s="48" t="s">
        <v>32</v>
      </c>
      <c r="B11" s="1" t="s">
        <v>44</v>
      </c>
      <c r="C11" s="13">
        <f t="shared" si="0"/>
        <v>22.4</v>
      </c>
      <c r="D11" s="14">
        <v>83625</v>
      </c>
      <c r="E11" s="15">
        <v>3732</v>
      </c>
    </row>
    <row r="12" spans="1:5" ht="11.25">
      <c r="A12" s="47" t="s">
        <v>15</v>
      </c>
      <c r="B12" s="1" t="s">
        <v>45</v>
      </c>
      <c r="C12" s="13">
        <f t="shared" si="0"/>
        <v>21.3</v>
      </c>
      <c r="D12" s="14">
        <v>83260</v>
      </c>
      <c r="E12" s="15">
        <v>3916</v>
      </c>
    </row>
    <row r="13" spans="1:5" ht="11.25">
      <c r="A13" s="47" t="s">
        <v>5</v>
      </c>
      <c r="B13" s="1" t="s">
        <v>46</v>
      </c>
      <c r="C13" s="13">
        <f t="shared" si="0"/>
        <v>18.1</v>
      </c>
      <c r="D13" s="14">
        <v>49830</v>
      </c>
      <c r="E13" s="15">
        <v>2758</v>
      </c>
    </row>
    <row r="14" spans="1:5" s="3" customFormat="1" ht="11.25">
      <c r="A14" s="47" t="s">
        <v>22</v>
      </c>
      <c r="B14" s="1" t="s">
        <v>47</v>
      </c>
      <c r="C14" s="13">
        <f t="shared" si="0"/>
        <v>19.3</v>
      </c>
      <c r="D14" s="14">
        <v>20448</v>
      </c>
      <c r="E14" s="15">
        <v>1059</v>
      </c>
    </row>
    <row r="15" spans="1:5" s="3" customFormat="1" ht="11.25">
      <c r="A15" s="49">
        <v>1.1</v>
      </c>
      <c r="B15" s="2" t="s">
        <v>48</v>
      </c>
      <c r="C15" s="17">
        <f t="shared" si="0"/>
        <v>20.4</v>
      </c>
      <c r="D15" s="18">
        <f>SUM(D8:D14)</f>
        <v>687694</v>
      </c>
      <c r="E15" s="19">
        <f>SUM(E8:E14)</f>
        <v>33753</v>
      </c>
    </row>
    <row r="16" spans="1:5" ht="6.75" customHeight="1">
      <c r="A16" s="49"/>
      <c r="B16" s="3"/>
      <c r="C16" s="20"/>
      <c r="E16" s="21"/>
    </row>
    <row r="17" spans="1:6" ht="11.25">
      <c r="A17" s="47" t="s">
        <v>27</v>
      </c>
      <c r="B17" s="1" t="s">
        <v>49</v>
      </c>
      <c r="C17" s="13">
        <f aca="true" t="shared" si="1" ref="C17:C23">ROUND(D17/E17,1)</f>
        <v>16.8</v>
      </c>
      <c r="D17" s="14">
        <v>108371</v>
      </c>
      <c r="E17" s="15">
        <v>6458</v>
      </c>
      <c r="F17" s="14"/>
    </row>
    <row r="18" spans="1:6" ht="11.25">
      <c r="A18" s="47" t="s">
        <v>25</v>
      </c>
      <c r="B18" s="1" t="s">
        <v>50</v>
      </c>
      <c r="C18" s="13">
        <f t="shared" si="1"/>
        <v>14.2</v>
      </c>
      <c r="D18" s="14">
        <v>88544</v>
      </c>
      <c r="E18" s="15">
        <v>6221</v>
      </c>
      <c r="F18" s="14"/>
    </row>
    <row r="19" spans="1:5" ht="11.25">
      <c r="A19" s="47" t="s">
        <v>19</v>
      </c>
      <c r="B19" s="1" t="s">
        <v>51</v>
      </c>
      <c r="C19" s="13">
        <f t="shared" si="1"/>
        <v>10.2</v>
      </c>
      <c r="D19" s="14">
        <v>32227</v>
      </c>
      <c r="E19" s="15">
        <v>3171</v>
      </c>
    </row>
    <row r="20" spans="1:5" ht="11.25">
      <c r="A20" s="47" t="s">
        <v>26</v>
      </c>
      <c r="B20" s="1" t="s">
        <v>52</v>
      </c>
      <c r="C20" s="13">
        <f t="shared" si="1"/>
        <v>16.6</v>
      </c>
      <c r="D20" s="22">
        <v>56902</v>
      </c>
      <c r="E20" s="15">
        <v>3418</v>
      </c>
    </row>
    <row r="21" spans="1:5" ht="11.25">
      <c r="A21" s="47" t="s">
        <v>9</v>
      </c>
      <c r="B21" s="1" t="s">
        <v>53</v>
      </c>
      <c r="C21" s="13">
        <f t="shared" si="1"/>
        <v>12.8</v>
      </c>
      <c r="D21" s="14">
        <v>16509</v>
      </c>
      <c r="E21" s="15">
        <v>1286</v>
      </c>
    </row>
    <row r="22" spans="1:5" ht="11.25">
      <c r="A22" s="47" t="s">
        <v>7</v>
      </c>
      <c r="B22" s="1" t="s">
        <v>54</v>
      </c>
      <c r="C22" s="13">
        <f t="shared" si="1"/>
        <v>12.1</v>
      </c>
      <c r="D22" s="14">
        <v>11572</v>
      </c>
      <c r="E22" s="15">
        <v>954</v>
      </c>
    </row>
    <row r="23" spans="1:5" s="3" customFormat="1" ht="11.25">
      <c r="A23" s="49">
        <v>1.2</v>
      </c>
      <c r="B23" s="2" t="s">
        <v>55</v>
      </c>
      <c r="C23" s="23">
        <f t="shared" si="1"/>
        <v>14.6</v>
      </c>
      <c r="D23" s="18">
        <f>SUM(D17:D22)</f>
        <v>314125</v>
      </c>
      <c r="E23" s="24">
        <f>SUM(E17:E22)</f>
        <v>21508</v>
      </c>
    </row>
    <row r="24" spans="1:5" s="3" customFormat="1" ht="6.75" customHeight="1">
      <c r="A24" s="49"/>
      <c r="C24" s="13"/>
      <c r="D24" s="14"/>
      <c r="E24" s="15"/>
    </row>
    <row r="25" spans="1:5" ht="11.25">
      <c r="A25" s="47" t="s">
        <v>12</v>
      </c>
      <c r="B25" s="1" t="s">
        <v>56</v>
      </c>
      <c r="C25" s="25">
        <f aca="true" t="shared" si="2" ref="C25:C32">ROUND(D25/E25,1)</f>
        <v>12.5</v>
      </c>
      <c r="D25" s="26">
        <v>2782</v>
      </c>
      <c r="E25" s="21">
        <v>222</v>
      </c>
    </row>
    <row r="26" spans="1:5" ht="11.25">
      <c r="A26" s="47" t="s">
        <v>8</v>
      </c>
      <c r="B26" s="1" t="s">
        <v>57</v>
      </c>
      <c r="C26" s="13">
        <f t="shared" si="2"/>
        <v>11.9</v>
      </c>
      <c r="D26" s="14">
        <v>21616</v>
      </c>
      <c r="E26" s="15">
        <v>1824</v>
      </c>
    </row>
    <row r="27" spans="1:5" s="3" customFormat="1" ht="11.25">
      <c r="A27" s="47" t="s">
        <v>10</v>
      </c>
      <c r="B27" s="1" t="s">
        <v>58</v>
      </c>
      <c r="C27" s="13">
        <f t="shared" si="2"/>
        <v>8.1</v>
      </c>
      <c r="D27" s="14">
        <v>42138</v>
      </c>
      <c r="E27" s="15">
        <v>5206</v>
      </c>
    </row>
    <row r="28" spans="1:5" ht="11.25">
      <c r="A28" s="47" t="s">
        <v>11</v>
      </c>
      <c r="B28" s="1" t="s">
        <v>59</v>
      </c>
      <c r="C28" s="13">
        <f t="shared" si="2"/>
        <v>11.2</v>
      </c>
      <c r="D28" s="14">
        <v>6192</v>
      </c>
      <c r="E28" s="15">
        <v>553</v>
      </c>
    </row>
    <row r="29" spans="1:6" ht="11.25">
      <c r="A29" s="47" t="s">
        <v>13</v>
      </c>
      <c r="B29" s="1" t="s">
        <v>60</v>
      </c>
      <c r="C29" s="13">
        <f t="shared" si="2"/>
        <v>9.6</v>
      </c>
      <c r="D29" s="14">
        <v>16274</v>
      </c>
      <c r="E29" s="15">
        <v>1693</v>
      </c>
      <c r="F29" s="14"/>
    </row>
    <row r="30" spans="1:5" ht="11.25">
      <c r="A30" s="47" t="s">
        <v>17</v>
      </c>
      <c r="B30" s="1" t="s">
        <v>61</v>
      </c>
      <c r="C30" s="13">
        <f t="shared" si="2"/>
        <v>9.2</v>
      </c>
      <c r="D30" s="14">
        <v>2931</v>
      </c>
      <c r="E30" s="15">
        <v>318</v>
      </c>
    </row>
    <row r="31" spans="1:5" ht="11.25">
      <c r="A31" s="47" t="s">
        <v>28</v>
      </c>
      <c r="B31" s="1" t="s">
        <v>62</v>
      </c>
      <c r="C31" s="13">
        <f t="shared" si="2"/>
        <v>12.4</v>
      </c>
      <c r="D31" s="14">
        <v>17540</v>
      </c>
      <c r="E31" s="15">
        <v>1414</v>
      </c>
    </row>
    <row r="32" spans="1:5" s="3" customFormat="1" ht="11.25">
      <c r="A32" s="49">
        <v>1.3</v>
      </c>
      <c r="B32" s="2" t="s">
        <v>63</v>
      </c>
      <c r="C32" s="27">
        <f t="shared" si="2"/>
        <v>9.7</v>
      </c>
      <c r="D32" s="28">
        <f>SUM(D25:D31)</f>
        <v>109473</v>
      </c>
      <c r="E32" s="28">
        <f>SUM(E25:E31)</f>
        <v>11230</v>
      </c>
    </row>
    <row r="33" spans="1:5" ht="6.75" customHeight="1">
      <c r="A33" s="49"/>
      <c r="B33" s="3"/>
      <c r="C33" s="29"/>
      <c r="D33" s="22"/>
      <c r="E33" s="30"/>
    </row>
    <row r="34" spans="1:5" ht="11.25">
      <c r="A34" s="47" t="s">
        <v>2</v>
      </c>
      <c r="B34" s="1" t="s">
        <v>64</v>
      </c>
      <c r="C34" s="13">
        <f aca="true" t="shared" si="3" ref="C34:C40">ROUND(D34/E34,1)</f>
        <v>15.9</v>
      </c>
      <c r="D34" s="14">
        <v>40148</v>
      </c>
      <c r="E34" s="15">
        <v>2528</v>
      </c>
    </row>
    <row r="35" spans="1:5" ht="11.25">
      <c r="A35" s="47" t="s">
        <v>6</v>
      </c>
      <c r="B35" s="1" t="s">
        <v>65</v>
      </c>
      <c r="C35" s="13">
        <f t="shared" si="3"/>
        <v>12.8</v>
      </c>
      <c r="D35" s="14">
        <v>7338</v>
      </c>
      <c r="E35" s="15">
        <v>573</v>
      </c>
    </row>
    <row r="36" spans="1:5" ht="11.25">
      <c r="A36" s="47" t="s">
        <v>1</v>
      </c>
      <c r="B36" s="1" t="s">
        <v>66</v>
      </c>
      <c r="C36" s="13">
        <f t="shared" si="3"/>
        <v>12.2</v>
      </c>
      <c r="D36" s="31">
        <v>4486</v>
      </c>
      <c r="E36" s="15">
        <v>369</v>
      </c>
    </row>
    <row r="37" spans="1:5" ht="11.25">
      <c r="A37" s="47" t="s">
        <v>3</v>
      </c>
      <c r="B37" s="1" t="s">
        <v>67</v>
      </c>
      <c r="C37" s="13">
        <f t="shared" si="3"/>
        <v>11.7</v>
      </c>
      <c r="D37" s="14">
        <v>5908</v>
      </c>
      <c r="E37" s="15">
        <v>504</v>
      </c>
    </row>
    <row r="38" spans="1:6" s="3" customFormat="1" ht="11.25">
      <c r="A38" s="47" t="s">
        <v>18</v>
      </c>
      <c r="B38" s="1" t="s">
        <v>68</v>
      </c>
      <c r="C38" s="20">
        <f t="shared" si="3"/>
        <v>13.7</v>
      </c>
      <c r="D38" s="31">
        <v>22461</v>
      </c>
      <c r="E38" s="21">
        <v>1643</v>
      </c>
      <c r="F38" s="18"/>
    </row>
    <row r="39" spans="1:5" ht="11.25">
      <c r="A39" s="47" t="s">
        <v>14</v>
      </c>
      <c r="B39" s="1" t="s">
        <v>69</v>
      </c>
      <c r="C39" s="13">
        <f t="shared" si="3"/>
        <v>22.4</v>
      </c>
      <c r="D39" s="14">
        <v>20613</v>
      </c>
      <c r="E39" s="15">
        <v>921</v>
      </c>
    </row>
    <row r="40" spans="1:6" ht="11.25">
      <c r="A40" s="49">
        <v>1.4</v>
      </c>
      <c r="B40" s="2" t="s">
        <v>35</v>
      </c>
      <c r="C40" s="23">
        <f t="shared" si="3"/>
        <v>15.4</v>
      </c>
      <c r="D40" s="18">
        <f>SUM(D34:D39)</f>
        <v>100954</v>
      </c>
      <c r="E40" s="24">
        <f>SUM(E34:E39)</f>
        <v>6538</v>
      </c>
      <c r="F40" s="14"/>
    </row>
    <row r="41" spans="1:6" ht="6.75" customHeight="1">
      <c r="A41" s="49"/>
      <c r="B41" s="3"/>
      <c r="C41" s="23"/>
      <c r="D41" s="18"/>
      <c r="E41" s="24"/>
      <c r="F41" s="14"/>
    </row>
    <row r="42" spans="1:5" ht="11.25">
      <c r="A42" s="47" t="s">
        <v>29</v>
      </c>
      <c r="B42" s="1" t="s">
        <v>70</v>
      </c>
      <c r="C42" s="13">
        <f>ROUND(D42/E42,1)</f>
        <v>20.6</v>
      </c>
      <c r="D42" s="14">
        <v>69786</v>
      </c>
      <c r="E42" s="15">
        <v>3390</v>
      </c>
    </row>
    <row r="43" spans="1:5" s="32" customFormat="1" ht="11.25">
      <c r="A43" s="48" t="s">
        <v>23</v>
      </c>
      <c r="B43" s="1" t="s">
        <v>71</v>
      </c>
      <c r="C43" s="13">
        <f>ROUND(D43/E43,1)</f>
        <v>16</v>
      </c>
      <c r="D43" s="14">
        <v>18794</v>
      </c>
      <c r="E43" s="15">
        <v>1171</v>
      </c>
    </row>
    <row r="44" spans="1:5" ht="11.25">
      <c r="A44" s="47" t="s">
        <v>24</v>
      </c>
      <c r="B44" s="1" t="s">
        <v>72</v>
      </c>
      <c r="C44" s="13">
        <f>ROUND(D44/E44,1)</f>
        <v>16.3</v>
      </c>
      <c r="D44" s="14">
        <v>7844</v>
      </c>
      <c r="E44" s="15">
        <v>482</v>
      </c>
    </row>
    <row r="45" spans="1:6" s="33" customFormat="1" ht="11.25">
      <c r="A45" s="48" t="s">
        <v>20</v>
      </c>
      <c r="B45" s="1" t="s">
        <v>73</v>
      </c>
      <c r="C45" s="13">
        <f>ROUND(D45/E45,1)</f>
        <v>15.9</v>
      </c>
      <c r="D45" s="14">
        <v>238</v>
      </c>
      <c r="E45" s="15">
        <v>15</v>
      </c>
      <c r="F45" s="31"/>
    </row>
    <row r="46" spans="1:5" ht="11.25">
      <c r="A46" s="49">
        <v>1.5</v>
      </c>
      <c r="B46" s="2" t="s">
        <v>74</v>
      </c>
      <c r="C46" s="17">
        <f>ROUND(D46/E46,1)</f>
        <v>19.1</v>
      </c>
      <c r="D46" s="34">
        <f>SUM(D42:D45)</f>
        <v>96662</v>
      </c>
      <c r="E46" s="34">
        <f>SUM(E42:E45)</f>
        <v>5058</v>
      </c>
    </row>
    <row r="47" spans="1:6" s="33" customFormat="1" ht="6.75" customHeight="1">
      <c r="A47" s="48"/>
      <c r="B47" s="4"/>
      <c r="C47" s="13"/>
      <c r="D47" s="14"/>
      <c r="E47" s="15"/>
      <c r="F47" s="31"/>
    </row>
    <row r="48" spans="1:5" ht="11.25">
      <c r="A48" s="47" t="s">
        <v>16</v>
      </c>
      <c r="B48" s="1" t="s">
        <v>75</v>
      </c>
      <c r="C48" s="13">
        <f>ROUND(D48/E48,1)</f>
        <v>12.3</v>
      </c>
      <c r="D48" s="14">
        <v>10421</v>
      </c>
      <c r="E48" s="15">
        <v>845</v>
      </c>
    </row>
    <row r="49" spans="1:5" s="3" customFormat="1" ht="11.25">
      <c r="A49" s="48" t="s">
        <v>4</v>
      </c>
      <c r="B49" s="5" t="s">
        <v>76</v>
      </c>
      <c r="C49" s="29">
        <f>ROUND(D49/E49,1)</f>
        <v>14.7</v>
      </c>
      <c r="D49" s="31">
        <v>37802</v>
      </c>
      <c r="E49" s="30">
        <v>2565</v>
      </c>
    </row>
    <row r="50" spans="1:5" s="3" customFormat="1" ht="11.25">
      <c r="A50" s="46">
        <v>1.6</v>
      </c>
      <c r="B50" s="6" t="s">
        <v>77</v>
      </c>
      <c r="C50" s="23">
        <f>ROUND(D50/E50,1)</f>
        <v>14.1</v>
      </c>
      <c r="D50" s="18">
        <f>SUM(D48:D49)</f>
        <v>48223</v>
      </c>
      <c r="E50" s="18">
        <f>SUM(E48:E49)</f>
        <v>3410</v>
      </c>
    </row>
    <row r="51" spans="1:5" s="3" customFormat="1" ht="6.75" customHeight="1">
      <c r="A51" s="46"/>
      <c r="B51" s="6"/>
      <c r="C51" s="23"/>
      <c r="D51" s="18"/>
      <c r="E51" s="18"/>
    </row>
    <row r="52" spans="1:6" s="3" customFormat="1" ht="11.25">
      <c r="A52" s="50" t="s">
        <v>79</v>
      </c>
      <c r="B52" s="43" t="s">
        <v>33</v>
      </c>
      <c r="C52" s="44">
        <f>ROUND(D52/E52,1)</f>
        <v>16.7</v>
      </c>
      <c r="D52" s="45">
        <f>SUM(D15,D23,D32,D40,D46,D50)</f>
        <v>1357131</v>
      </c>
      <c r="E52" s="45">
        <f>SUM(E15,E23,E32,E40,E46,E50)</f>
        <v>81497</v>
      </c>
      <c r="F52" s="18"/>
    </row>
  </sheetData>
  <mergeCells count="1">
    <mergeCell ref="A6:B6"/>
  </mergeCells>
  <printOptions horizontalCentered="1" verticalCentered="1"/>
  <pageMargins left="0.5" right="0.5" top="0.5" bottom="0.5" header="0.5" footer="0.5"/>
  <pageSetup fitToHeight="1" fitToWidth="1" horizontalDpi="600" verticalDpi="600" orientation="landscape" r:id="rId1"/>
  <headerFooter alignWithMargins="0">
    <oddHeader>&amp;R&amp;"Arial,Regular"28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Lonik</dc:creator>
  <cp:keywords/>
  <dc:description/>
  <cp:lastModifiedBy>burkerp</cp:lastModifiedBy>
  <cp:lastPrinted>2003-05-07T19:16:55Z</cp:lastPrinted>
  <dcterms:created xsi:type="dcterms:W3CDTF">1998-02-06T16:27:36Z</dcterms:created>
  <dcterms:modified xsi:type="dcterms:W3CDTF">2003-05-12T14:27:01Z</dcterms:modified>
  <cp:category/>
  <cp:version/>
  <cp:contentType/>
  <cp:contentStatus/>
</cp:coreProperties>
</file>