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0380" windowHeight="7305" activeTab="0"/>
  </bookViews>
  <sheets>
    <sheet name="B" sheetId="1" r:id="rId1"/>
  </sheets>
  <definedNames>
    <definedName name="_Regression_Int" localSheetId="0" hidden="1">1</definedName>
    <definedName name="_xlnm.Print_Area" localSheetId="0">'B'!$A$1:$M$44</definedName>
  </definedNames>
  <calcPr fullCalcOnLoad="1"/>
</workbook>
</file>

<file path=xl/sharedStrings.xml><?xml version="1.0" encoding="utf-8"?>
<sst xmlns="http://schemas.openxmlformats.org/spreadsheetml/2006/main" count="48" uniqueCount="48">
  <si>
    <t>TABLE 12B</t>
  </si>
  <si>
    <t>REVISED MAY 7, 2003</t>
  </si>
  <si>
    <t>CONTACT HOUR EQUATED STUDENTS (CHES)</t>
  </si>
  <si>
    <t>1 YEAR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</si>
  <si>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</si>
  <si>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</si>
  <si>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</si>
  <si>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</si>
  <si>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</si>
  <si>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</si>
  <si>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</si>
  <si>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</si>
  <si>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1999-2000</t>
  </si>
  <si>
    <t>2000-01</t>
  </si>
  <si>
    <t>2001-02</t>
  </si>
  <si>
    <t>CHANGE</t>
  </si>
  <si>
    <t>ALPENA</t>
  </si>
  <si>
    <t>BAY DE NOC</t>
  </si>
  <si>
    <t>DELTA</t>
  </si>
  <si>
    <t>GLEN OAKS</t>
  </si>
  <si>
    <t>GOGEBIC</t>
  </si>
  <si>
    <t>GRAND RAPIDS</t>
  </si>
  <si>
    <t>HENRY FORD</t>
  </si>
  <si>
    <t>HIGHLAND PARK*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</si>
  <si>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</si>
  <si>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</si>
  <si>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</si>
  <si>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</si>
  <si>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</si>
  <si>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</si>
  <si>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</si>
  <si>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</si>
  <si>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</t>
  </si>
  <si>
    <t>MONTCALM</t>
  </si>
  <si>
    <t>MOTT</t>
  </si>
  <si>
    <t>MUSKEGON</t>
  </si>
  <si>
    <t>NORTH CENTRAL</t>
  </si>
  <si>
    <t>NORTHWESTERN</t>
  </si>
  <si>
    <t>OAKLAND</t>
  </si>
  <si>
    <t>ST. CLAIR</t>
  </si>
  <si>
    <t>SCHOOLCRAFT</t>
  </si>
  <si>
    <t>SOUTHWESTERN</t>
  </si>
  <si>
    <t>WASHTENAW</t>
  </si>
  <si>
    <t>WAYNE COUNTY</t>
  </si>
  <si>
    <t>WEST SHORE</t>
  </si>
  <si>
    <t>STATE AGGREGATE</t>
  </si>
  <si>
    <t>*Highland Park Community College discontinued operation during 1995-96.</t>
  </si>
  <si>
    <t>NOTE:  One CHES equals 496 student contact hours.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</si>
</sst>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General_)"/>
    <numFmt numFmtId="166" formatCode="0_)"/>
    <numFmt numFmtId="167" formatCode=";;;"/>
    <numFmt numFmtId="168" formatCode="0.00_)"/>
    <numFmt numFmtId="169" formatCode="0.0_)"/>
    <numFmt numFmtId="170" formatCode="0.0000"/>
    <numFmt numFmtId="171" formatCode="#,##0.0_);\(#,##0.0\)"/>
    <numFmt numFmtId="172" formatCode="#,##0.0"/>
  </numFmts>
  <fonts count="11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8"/>
      <name val="Helvetica"/>
      <family val="0"/>
    </font>
    <font>
      <b/>
      <sz val="8"/>
      <name val="Helvetica"/>
      <family val="2"/>
    </font>
    <font>
      <b/>
      <i/>
      <sz val="8"/>
      <name val="Helvetica"/>
      <family val="2"/>
    </font>
    <font>
      <sz val="6"/>
      <name val="Small Fonts"/>
      <family val="2"/>
    </font>
    <font>
      <sz val="9"/>
      <name val="Helvetica"/>
      <family val="2"/>
    </font>
    <font>
      <sz val="7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37">
    <xf numFmtId="37" fontId="0" fillId="0" borderId="0" xfId="0" applyAlignment="1">
      <alignment/>
    </xf>
    <xf numFmtId="37" fontId="6" fillId="2" borderId="0" xfId="0" applyFont="1" applyFill="1" applyAlignment="1">
      <alignment horizontal="left"/>
    </xf>
    <xf numFmtId="37" fontId="5" fillId="2" borderId="0" xfId="0" applyFont="1" applyFill="1" applyAlignment="1">
      <alignment/>
    </xf>
    <xf numFmtId="3" fontId="5" fillId="2" borderId="0" xfId="0" applyNumberFormat="1" applyFont="1" applyFill="1" applyAlignment="1">
      <alignment/>
    </xf>
    <xf numFmtId="3" fontId="7" fillId="2" borderId="0" xfId="0" applyNumberFormat="1" applyFont="1" applyFill="1" applyBorder="1" applyAlignment="1">
      <alignment horizontal="left"/>
    </xf>
    <xf numFmtId="37" fontId="7" fillId="2" borderId="0" xfId="0" applyFont="1" applyFill="1" applyBorder="1" applyAlignment="1">
      <alignment horizontal="right"/>
    </xf>
    <xf numFmtId="37" fontId="6" fillId="2" borderId="0" xfId="0" applyFont="1" applyFill="1" applyAlignment="1" applyProtection="1">
      <alignment horizontal="left"/>
      <protection/>
    </xf>
    <xf numFmtId="164" fontId="5" fillId="2" borderId="0" xfId="0" applyNumberFormat="1" applyFont="1" applyFill="1" applyAlignment="1">
      <alignment horizontal="right"/>
    </xf>
    <xf numFmtId="37" fontId="6" fillId="2" borderId="0" xfId="0" applyFont="1" applyFill="1" applyBorder="1" applyAlignment="1" applyProtection="1">
      <alignment horizontal="left" vertical="top"/>
      <protection/>
    </xf>
    <xf numFmtId="37" fontId="5" fillId="2" borderId="0" xfId="0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164" fontId="5" fillId="2" borderId="0" xfId="0" applyNumberFormat="1" applyFont="1" applyFill="1" applyBorder="1" applyAlignment="1">
      <alignment horizontal="right"/>
    </xf>
    <xf numFmtId="37" fontId="5" fillId="2" borderId="1" xfId="0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horizontal="right" vertical="center"/>
    </xf>
    <xf numFmtId="37" fontId="5" fillId="2" borderId="0" xfId="0" applyFont="1" applyFill="1" applyAlignment="1">
      <alignment vertical="center"/>
    </xf>
    <xf numFmtId="37" fontId="5" fillId="2" borderId="2" xfId="0" applyFont="1" applyFill="1" applyBorder="1" applyAlignment="1" applyProtection="1">
      <alignment horizontal="left" vertical="center"/>
      <protection/>
    </xf>
    <xf numFmtId="37" fontId="5" fillId="2" borderId="2" xfId="0" applyFont="1" applyFill="1" applyBorder="1" applyAlignment="1" applyProtection="1">
      <alignment horizontal="right" vertical="center"/>
      <protection/>
    </xf>
    <xf numFmtId="164" fontId="8" fillId="2" borderId="2" xfId="0" applyNumberFormat="1" applyFont="1" applyFill="1" applyBorder="1" applyAlignment="1" applyProtection="1">
      <alignment horizontal="right" vertical="center"/>
      <protection/>
    </xf>
    <xf numFmtId="37" fontId="5" fillId="2" borderId="0" xfId="0" applyFont="1" applyFill="1" applyBorder="1" applyAlignment="1" applyProtection="1">
      <alignment horizontal="left" vertical="center"/>
      <protection/>
    </xf>
    <xf numFmtId="37" fontId="5" fillId="2" borderId="0" xfId="0" applyFont="1" applyFill="1" applyBorder="1" applyAlignment="1" applyProtection="1">
      <alignment horizontal="right" vertical="center"/>
      <protection/>
    </xf>
    <xf numFmtId="3" fontId="5" fillId="2" borderId="0" xfId="0" applyNumberFormat="1" applyFont="1" applyFill="1" applyBorder="1" applyAlignment="1" applyProtection="1">
      <alignment horizontal="right" vertical="center"/>
      <protection/>
    </xf>
    <xf numFmtId="164" fontId="5" fillId="2" borderId="0" xfId="0" applyNumberFormat="1" applyFont="1" applyFill="1" applyBorder="1" applyAlignment="1" applyProtection="1">
      <alignment horizontal="right" vertical="center"/>
      <protection/>
    </xf>
    <xf numFmtId="37" fontId="5" fillId="2" borderId="0" xfId="0" applyFont="1" applyFill="1" applyAlignment="1" applyProtection="1">
      <alignment horizontal="left"/>
      <protection/>
    </xf>
    <xf numFmtId="3" fontId="5" fillId="2" borderId="0" xfId="0" applyNumberFormat="1" applyFont="1" applyFill="1" applyAlignment="1" applyProtection="1">
      <alignment horizontal="right"/>
      <protection/>
    </xf>
    <xf numFmtId="164" fontId="5" fillId="2" borderId="0" xfId="0" applyNumberFormat="1" applyFont="1" applyFill="1" applyAlignment="1" applyProtection="1">
      <alignment horizontal="right"/>
      <protection/>
    </xf>
    <xf numFmtId="164" fontId="9" fillId="3" borderId="0" xfId="19" applyNumberFormat="1" applyFont="1" applyFill="1">
      <alignment/>
      <protection/>
    </xf>
    <xf numFmtId="37" fontId="7" fillId="2" borderId="0" xfId="0" applyFont="1" applyFill="1" applyAlignment="1">
      <alignment/>
    </xf>
    <xf numFmtId="37" fontId="7" fillId="2" borderId="0" xfId="0" applyFont="1" applyFill="1" applyBorder="1" applyAlignment="1">
      <alignment/>
    </xf>
    <xf numFmtId="37" fontId="5" fillId="2" borderId="0" xfId="0" applyFont="1" applyFill="1" applyBorder="1" applyAlignment="1" applyProtection="1">
      <alignment horizontal="left"/>
      <protection/>
    </xf>
    <xf numFmtId="37" fontId="7" fillId="2" borderId="3" xfId="0" applyFont="1" applyFill="1" applyBorder="1" applyAlignment="1" applyProtection="1">
      <alignment horizontal="left" vertical="center"/>
      <protection/>
    </xf>
    <xf numFmtId="3" fontId="7" fillId="2" borderId="3" xfId="0" applyNumberFormat="1" applyFont="1" applyFill="1" applyBorder="1" applyAlignment="1" applyProtection="1">
      <alignment horizontal="right" vertical="center"/>
      <protection/>
    </xf>
    <xf numFmtId="164" fontId="7" fillId="2" borderId="3" xfId="0" applyNumberFormat="1" applyFont="1" applyFill="1" applyBorder="1" applyAlignment="1" applyProtection="1">
      <alignment horizontal="right" vertical="center"/>
      <protection/>
    </xf>
    <xf numFmtId="37" fontId="5" fillId="2" borderId="0" xfId="0" applyFont="1" applyFill="1" applyBorder="1" applyAlignment="1">
      <alignment vertical="center"/>
    </xf>
    <xf numFmtId="0" fontId="10" fillId="2" borderId="0" xfId="19" applyFont="1" applyFill="1" applyBorder="1" applyAlignment="1" applyProtection="1">
      <alignment horizontal="left"/>
      <protection/>
    </xf>
    <xf numFmtId="37" fontId="5" fillId="2" borderId="0" xfId="0" applyFont="1" applyFill="1" applyAlignment="1">
      <alignment horizontal="right"/>
    </xf>
    <xf numFmtId="164" fontId="5" fillId="2" borderId="0" xfId="0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able 16C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 transitionEntry="1">
    <pageSetUpPr fitToPage="1"/>
  </sheetPr>
  <dimension ref="A1:S45"/>
  <sheetViews>
    <sheetView showGridLines="0" tabSelected="1" workbookViewId="0" topLeftCell="A1">
      <selection activeCell="A1" sqref="A1"/>
    </sheetView>
  </sheetViews>
  <sheetFormatPr defaultColWidth="14.375" defaultRowHeight="12.75"/>
  <cols>
    <col min="1" max="1" width="16.75390625" style="2" customWidth="1"/>
    <col min="2" max="3" width="7.75390625" style="2" customWidth="1"/>
    <col min="4" max="12" width="7.75390625" style="3" customWidth="1"/>
    <col min="13" max="13" width="5.75390625" style="7" customWidth="1"/>
    <col min="14" max="16384" width="14.375" style="2" customWidth="1"/>
  </cols>
  <sheetData>
    <row r="1" spans="1:13" ht="11.25">
      <c r="A1" s="1" t="s">
        <v>0</v>
      </c>
      <c r="I1" s="4"/>
      <c r="M1" s="5" t="s">
        <v>1</v>
      </c>
    </row>
    <row r="2" ht="11.25">
      <c r="A2" s="6" t="s">
        <v>2</v>
      </c>
    </row>
    <row r="3" spans="1:13" ht="11.25">
      <c r="A3" s="8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1"/>
    </row>
    <row r="4" spans="1:13" s="15" customFormat="1" ht="11.25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4" t="s">
        <v>3</v>
      </c>
    </row>
    <row r="5" spans="1:13" s="15" customFormat="1" ht="11.25">
      <c r="A5" s="16"/>
      <c r="B5" s="17" t="s">
        <v>4</v>
      </c>
      <c r="C5" s="17" t="s">
        <v>5</v>
      </c>
      <c r="D5" s="17" t="s">
        <v>6</v>
      </c>
      <c r="E5" s="17" t="s">
        <v>7</v>
      </c>
      <c r="F5" s="17" t="s">
        <v>8</v>
      </c>
      <c r="G5" s="17" t="s">
        <v>9</v>
      </c>
      <c r="H5" s="17" t="s">
        <v>10</v>
      </c>
      <c r="I5" s="17" t="s">
        <v>11</v>
      </c>
      <c r="J5" s="17" t="s">
        <v>12</v>
      </c>
      <c r="K5" s="17" t="s">
        <v>13</v>
      </c>
      <c r="L5" s="17" t="s">
        <v>14</v>
      </c>
      <c r="M5" s="18" t="s">
        <v>15</v>
      </c>
    </row>
    <row r="6" spans="1:13" s="15" customFormat="1" ht="11.25">
      <c r="A6" s="19"/>
      <c r="B6" s="20"/>
      <c r="C6" s="20"/>
      <c r="D6" s="21"/>
      <c r="E6" s="21"/>
      <c r="F6" s="21"/>
      <c r="G6" s="21"/>
      <c r="H6" s="21"/>
      <c r="I6" s="21"/>
      <c r="J6" s="21"/>
      <c r="K6" s="21"/>
      <c r="L6" s="21"/>
      <c r="M6" s="22"/>
    </row>
    <row r="7" spans="1:13" ht="11.25">
      <c r="A7" s="23" t="s">
        <v>16</v>
      </c>
      <c r="B7" s="24">
        <v>2006</v>
      </c>
      <c r="C7" s="24">
        <v>1786</v>
      </c>
      <c r="D7" s="24">
        <v>1590</v>
      </c>
      <c r="E7" s="24">
        <v>1475</v>
      </c>
      <c r="F7" s="24">
        <v>1308</v>
      </c>
      <c r="G7" s="24">
        <v>1347</v>
      </c>
      <c r="H7" s="24">
        <v>1393</v>
      </c>
      <c r="I7" s="24">
        <v>1390</v>
      </c>
      <c r="J7" s="24">
        <v>1341</v>
      </c>
      <c r="K7" s="24">
        <v>1349</v>
      </c>
      <c r="L7" s="24">
        <v>1492</v>
      </c>
      <c r="M7" s="25">
        <f>ROUND((L7-K7)/K7,3)</f>
        <v>0.106</v>
      </c>
    </row>
    <row r="8" spans="1:13" ht="11.25">
      <c r="A8" s="23" t="s">
        <v>17</v>
      </c>
      <c r="B8" s="24">
        <v>2055</v>
      </c>
      <c r="C8" s="24">
        <v>2009</v>
      </c>
      <c r="D8" s="24">
        <v>1911.97</v>
      </c>
      <c r="E8" s="24">
        <v>1864</v>
      </c>
      <c r="F8" s="24">
        <v>1811</v>
      </c>
      <c r="G8" s="24">
        <v>1746</v>
      </c>
      <c r="H8" s="24">
        <v>1765</v>
      </c>
      <c r="I8" s="24">
        <v>1717</v>
      </c>
      <c r="J8" s="24">
        <v>1596</v>
      </c>
      <c r="K8" s="24">
        <v>1643</v>
      </c>
      <c r="L8" s="24">
        <v>1772</v>
      </c>
      <c r="M8" s="25">
        <f>ROUND((L8-K8)/K8,3)</f>
        <v>0.079</v>
      </c>
    </row>
    <row r="9" spans="1:13" ht="11.25">
      <c r="A9" s="23" t="s">
        <v>18</v>
      </c>
      <c r="B9" s="24">
        <v>8311</v>
      </c>
      <c r="C9" s="24">
        <v>8529</v>
      </c>
      <c r="D9" s="24">
        <v>8266.09</v>
      </c>
      <c r="E9" s="24">
        <v>7660</v>
      </c>
      <c r="F9" s="24">
        <v>7258</v>
      </c>
      <c r="G9" s="24">
        <v>6972</v>
      </c>
      <c r="H9" s="24">
        <v>6630</v>
      </c>
      <c r="I9" s="24">
        <v>6808</v>
      </c>
      <c r="J9" s="24">
        <v>6533</v>
      </c>
      <c r="K9" s="24">
        <v>6545</v>
      </c>
      <c r="L9" s="24">
        <v>7165</v>
      </c>
      <c r="M9" s="25">
        <f>ROUND((L9-K9)/K9,3)</f>
        <v>0.095</v>
      </c>
    </row>
    <row r="10" spans="1:13" ht="11.25">
      <c r="A10" s="23" t="s">
        <v>19</v>
      </c>
      <c r="B10" s="24">
        <v>1032</v>
      </c>
      <c r="C10" s="24">
        <v>991</v>
      </c>
      <c r="D10" s="24">
        <v>922.64</v>
      </c>
      <c r="E10" s="24">
        <v>819</v>
      </c>
      <c r="F10" s="24">
        <v>880</v>
      </c>
      <c r="G10" s="24">
        <v>928</v>
      </c>
      <c r="H10" s="24">
        <v>967</v>
      </c>
      <c r="I10" s="24">
        <v>1024</v>
      </c>
      <c r="J10" s="24">
        <v>1034</v>
      </c>
      <c r="K10" s="24">
        <v>1171</v>
      </c>
      <c r="L10" s="24">
        <v>1278</v>
      </c>
      <c r="M10" s="25">
        <f>ROUND((L10-K10)/K10,3)</f>
        <v>0.091</v>
      </c>
    </row>
    <row r="11" spans="1:13" ht="11.25">
      <c r="A11" s="23" t="s">
        <v>20</v>
      </c>
      <c r="B11" s="24">
        <v>951</v>
      </c>
      <c r="C11" s="24">
        <v>997</v>
      </c>
      <c r="D11" s="24">
        <v>955.71</v>
      </c>
      <c r="E11" s="24">
        <v>961</v>
      </c>
      <c r="F11" s="24">
        <v>1050</v>
      </c>
      <c r="G11" s="24">
        <v>1046</v>
      </c>
      <c r="H11" s="24">
        <v>916</v>
      </c>
      <c r="I11" s="24">
        <v>906</v>
      </c>
      <c r="J11" s="24">
        <v>885</v>
      </c>
      <c r="K11" s="24">
        <v>788</v>
      </c>
      <c r="L11" s="24">
        <v>782</v>
      </c>
      <c r="M11" s="25">
        <f>ROUND((L11-K11)/K11,3)</f>
        <v>-0.008</v>
      </c>
    </row>
    <row r="12" spans="1:13" ht="11.25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5"/>
    </row>
    <row r="13" spans="1:13" ht="11.25">
      <c r="A13" s="23" t="s">
        <v>21</v>
      </c>
      <c r="B13" s="24">
        <v>9884</v>
      </c>
      <c r="C13" s="24">
        <v>10592</v>
      </c>
      <c r="D13" s="24">
        <v>10980.12</v>
      </c>
      <c r="E13" s="24">
        <v>8963</v>
      </c>
      <c r="F13" s="24">
        <v>8577</v>
      </c>
      <c r="G13" s="24">
        <v>8305</v>
      </c>
      <c r="H13" s="24">
        <v>8540</v>
      </c>
      <c r="I13" s="24">
        <v>8598</v>
      </c>
      <c r="J13" s="24">
        <v>8168</v>
      </c>
      <c r="K13" s="24">
        <v>8974</v>
      </c>
      <c r="L13" s="24">
        <v>8995</v>
      </c>
      <c r="M13" s="25">
        <f>ROUND((L13-K13)/K13,3)</f>
        <v>0.002</v>
      </c>
    </row>
    <row r="14" spans="1:13" ht="11.25">
      <c r="A14" s="23" t="s">
        <v>22</v>
      </c>
      <c r="B14" s="24">
        <v>8673</v>
      </c>
      <c r="C14" s="24">
        <v>8548</v>
      </c>
      <c r="D14" s="24">
        <v>8480.81</v>
      </c>
      <c r="E14" s="24">
        <v>8621</v>
      </c>
      <c r="F14" s="24">
        <v>7845</v>
      </c>
      <c r="G14" s="24">
        <v>7918</v>
      </c>
      <c r="H14" s="24">
        <v>7985</v>
      </c>
      <c r="I14" s="24">
        <v>8050</v>
      </c>
      <c r="J14" s="24">
        <v>8283</v>
      </c>
      <c r="K14" s="24">
        <v>8128</v>
      </c>
      <c r="L14" s="24">
        <v>8436</v>
      </c>
      <c r="M14" s="25">
        <f>ROUND((L14-K14)/K14,3)</f>
        <v>0.038</v>
      </c>
    </row>
    <row r="15" spans="1:13" ht="12">
      <c r="A15" s="23" t="s">
        <v>23</v>
      </c>
      <c r="B15" s="24">
        <v>1920</v>
      </c>
      <c r="C15" s="24">
        <v>1703</v>
      </c>
      <c r="D15" s="24">
        <v>1790.25</v>
      </c>
      <c r="E15" s="24">
        <v>1318</v>
      </c>
      <c r="F15" s="26"/>
      <c r="G15" s="26"/>
      <c r="H15" s="26"/>
      <c r="I15" s="26"/>
      <c r="J15" s="26"/>
      <c r="K15" s="26"/>
      <c r="L15" s="26"/>
      <c r="M15" s="26"/>
    </row>
    <row r="16" spans="1:13" ht="11.25">
      <c r="A16" s="23" t="s">
        <v>24</v>
      </c>
      <c r="B16" s="24">
        <v>4385.87</v>
      </c>
      <c r="C16" s="24">
        <v>4620</v>
      </c>
      <c r="D16" s="24">
        <v>4427.49</v>
      </c>
      <c r="E16" s="24">
        <v>4036</v>
      </c>
      <c r="F16" s="24">
        <v>3749</v>
      </c>
      <c r="G16" s="24">
        <v>3691</v>
      </c>
      <c r="H16" s="24">
        <v>3732</v>
      </c>
      <c r="I16" s="24">
        <v>3628</v>
      </c>
      <c r="J16" s="24">
        <v>3589</v>
      </c>
      <c r="K16" s="24">
        <v>3687</v>
      </c>
      <c r="L16" s="24">
        <v>3771</v>
      </c>
      <c r="M16" s="25">
        <f>ROUND((L16-K16)/K16,3)</f>
        <v>0.023</v>
      </c>
    </row>
    <row r="17" spans="1:13" ht="11.25">
      <c r="A17" s="23" t="s">
        <v>25</v>
      </c>
      <c r="B17" s="24">
        <v>6472</v>
      </c>
      <c r="C17" s="24">
        <v>6325</v>
      </c>
      <c r="D17" s="24">
        <v>6395.52</v>
      </c>
      <c r="E17" s="24">
        <v>6240</v>
      </c>
      <c r="F17" s="24">
        <v>5816</v>
      </c>
      <c r="G17" s="24">
        <v>5797</v>
      </c>
      <c r="H17" s="24">
        <v>5925</v>
      </c>
      <c r="I17" s="24">
        <v>5880</v>
      </c>
      <c r="J17" s="24">
        <v>6004</v>
      </c>
      <c r="K17" s="24">
        <v>6128</v>
      </c>
      <c r="L17" s="24">
        <v>6678</v>
      </c>
      <c r="M17" s="25">
        <f>ROUND((L17-K17)/K17,3)</f>
        <v>0.09</v>
      </c>
    </row>
    <row r="18" spans="1:13" ht="11.25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5"/>
    </row>
    <row r="19" spans="1:14" s="27" customFormat="1" ht="11.25">
      <c r="A19" s="23" t="s">
        <v>26</v>
      </c>
      <c r="B19" s="24">
        <v>3523</v>
      </c>
      <c r="C19" s="24">
        <v>3765</v>
      </c>
      <c r="D19" s="24">
        <v>3590.95</v>
      </c>
      <c r="E19" s="24">
        <v>3320</v>
      </c>
      <c r="F19" s="24">
        <v>3252</v>
      </c>
      <c r="G19" s="24">
        <v>3339</v>
      </c>
      <c r="H19" s="24">
        <v>3163</v>
      </c>
      <c r="I19" s="24">
        <v>3187</v>
      </c>
      <c r="J19" s="24">
        <v>3387</v>
      </c>
      <c r="K19" s="24">
        <v>3458</v>
      </c>
      <c r="L19" s="24">
        <v>3710</v>
      </c>
      <c r="M19" s="25">
        <f>ROUND((L19-K19)/K19,3)</f>
        <v>0.073</v>
      </c>
      <c r="N19" s="2"/>
    </row>
    <row r="20" spans="1:13" ht="11.25">
      <c r="A20" s="23" t="s">
        <v>27</v>
      </c>
      <c r="B20" s="24">
        <v>1232</v>
      </c>
      <c r="C20" s="24">
        <v>1114</v>
      </c>
      <c r="D20" s="24">
        <v>1128.92</v>
      </c>
      <c r="E20" s="24">
        <v>1102</v>
      </c>
      <c r="F20" s="24">
        <v>1062</v>
      </c>
      <c r="G20" s="24">
        <v>998</v>
      </c>
      <c r="H20" s="24">
        <v>1006</v>
      </c>
      <c r="I20" s="24">
        <v>955</v>
      </c>
      <c r="J20" s="24">
        <v>875</v>
      </c>
      <c r="K20" s="24">
        <v>895</v>
      </c>
      <c r="L20" s="24">
        <v>1045</v>
      </c>
      <c r="M20" s="25">
        <f>ROUND((L20-K20)/K20,3)</f>
        <v>0.168</v>
      </c>
    </row>
    <row r="21" spans="1:13" ht="11.25">
      <c r="A21" s="23" t="s">
        <v>28</v>
      </c>
      <c r="B21" s="24">
        <v>2578</v>
      </c>
      <c r="C21" s="24">
        <v>2615</v>
      </c>
      <c r="D21" s="24">
        <v>2443.91</v>
      </c>
      <c r="E21" s="24">
        <v>2286</v>
      </c>
      <c r="F21" s="24">
        <v>2145</v>
      </c>
      <c r="G21" s="24">
        <v>2071</v>
      </c>
      <c r="H21" s="24">
        <v>2104</v>
      </c>
      <c r="I21" s="24">
        <v>2226</v>
      </c>
      <c r="J21" s="24">
        <v>2335</v>
      </c>
      <c r="K21" s="24">
        <v>2366</v>
      </c>
      <c r="L21" s="24">
        <v>2447</v>
      </c>
      <c r="M21" s="25">
        <f>ROUND((L21-K21)/K21,3)</f>
        <v>0.034</v>
      </c>
    </row>
    <row r="22" spans="1:13" ht="11.25">
      <c r="A22" s="23" t="s">
        <v>29</v>
      </c>
      <c r="B22" s="24">
        <v>15489</v>
      </c>
      <c r="C22" s="24">
        <v>15614</v>
      </c>
      <c r="D22" s="24">
        <v>12217.76</v>
      </c>
      <c r="E22" s="24">
        <v>11572</v>
      </c>
      <c r="F22" s="24">
        <v>11575</v>
      </c>
      <c r="G22" s="24">
        <v>10923</v>
      </c>
      <c r="H22" s="24">
        <v>10876</v>
      </c>
      <c r="I22" s="24">
        <v>11347</v>
      </c>
      <c r="J22" s="24">
        <v>11863</v>
      </c>
      <c r="K22" s="24">
        <v>11718</v>
      </c>
      <c r="L22" s="24">
        <v>12820</v>
      </c>
      <c r="M22" s="25">
        <f>ROUND((L22-K22)/K22,3)</f>
        <v>0.094</v>
      </c>
    </row>
    <row r="23" spans="1:13" ht="11.25">
      <c r="A23" s="23" t="s">
        <v>30</v>
      </c>
      <c r="B23" s="24">
        <v>18245</v>
      </c>
      <c r="C23" s="24">
        <v>18405</v>
      </c>
      <c r="D23" s="24">
        <v>17796.22</v>
      </c>
      <c r="E23" s="24">
        <v>16834</v>
      </c>
      <c r="F23" s="24">
        <v>15944</v>
      </c>
      <c r="G23" s="24">
        <v>15594</v>
      </c>
      <c r="H23" s="24">
        <v>15323</v>
      </c>
      <c r="I23" s="24">
        <v>14965</v>
      </c>
      <c r="J23" s="24">
        <v>14725</v>
      </c>
      <c r="K23" s="24">
        <v>14768</v>
      </c>
      <c r="L23" s="24">
        <v>15345</v>
      </c>
      <c r="M23" s="25">
        <f>ROUND((L23-K23)/K23,3)</f>
        <v>0.039</v>
      </c>
    </row>
    <row r="24" spans="1:13" ht="11.25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5"/>
    </row>
    <row r="25" spans="1:13" ht="11.25">
      <c r="A25" s="23" t="s">
        <v>31</v>
      </c>
      <c r="B25" s="24">
        <v>1908</v>
      </c>
      <c r="C25" s="24">
        <v>1910</v>
      </c>
      <c r="D25" s="24">
        <v>1842.32</v>
      </c>
      <c r="E25" s="24">
        <v>1748</v>
      </c>
      <c r="F25" s="24">
        <v>1753</v>
      </c>
      <c r="G25" s="24">
        <v>1724</v>
      </c>
      <c r="H25" s="24">
        <v>1822</v>
      </c>
      <c r="I25" s="24">
        <v>1789</v>
      </c>
      <c r="J25" s="24">
        <v>1828</v>
      </c>
      <c r="K25" s="24">
        <v>1827</v>
      </c>
      <c r="L25" s="24">
        <v>2064</v>
      </c>
      <c r="M25" s="25">
        <f>ROUND((L25-K25)/K25,3)</f>
        <v>0.13</v>
      </c>
    </row>
    <row r="26" spans="1:13" ht="11.25">
      <c r="A26" s="23" t="s">
        <v>32</v>
      </c>
      <c r="B26" s="24">
        <v>2553</v>
      </c>
      <c r="C26" s="24">
        <v>2673</v>
      </c>
      <c r="D26" s="24">
        <v>2671.99</v>
      </c>
      <c r="E26" s="24">
        <v>2531</v>
      </c>
      <c r="F26" s="24">
        <v>2415</v>
      </c>
      <c r="G26" s="24">
        <v>2323</v>
      </c>
      <c r="H26" s="24">
        <v>2283</v>
      </c>
      <c r="I26" s="24">
        <v>2308</v>
      </c>
      <c r="J26" s="24">
        <v>2287</v>
      </c>
      <c r="K26" s="24">
        <v>2250</v>
      </c>
      <c r="L26" s="24">
        <v>2434</v>
      </c>
      <c r="M26" s="25">
        <f>ROUND((L26-K26)/K26,3)</f>
        <v>0.082</v>
      </c>
    </row>
    <row r="27" spans="1:14" s="27" customFormat="1" ht="11.25">
      <c r="A27" s="23" t="s">
        <v>33</v>
      </c>
      <c r="B27" s="24">
        <v>1459</v>
      </c>
      <c r="C27" s="24">
        <v>1517</v>
      </c>
      <c r="D27" s="24">
        <v>1495.59</v>
      </c>
      <c r="E27" s="24">
        <v>1532</v>
      </c>
      <c r="F27" s="24">
        <v>1551</v>
      </c>
      <c r="G27" s="24">
        <v>1470</v>
      </c>
      <c r="H27" s="24">
        <v>1224</v>
      </c>
      <c r="I27" s="24">
        <v>1164</v>
      </c>
      <c r="J27" s="24">
        <v>1086</v>
      </c>
      <c r="K27" s="24">
        <v>920</v>
      </c>
      <c r="L27" s="24">
        <v>986</v>
      </c>
      <c r="M27" s="25">
        <f>ROUND((L27-K27)/K27,3)</f>
        <v>0.072</v>
      </c>
      <c r="N27" s="2"/>
    </row>
    <row r="28" spans="1:13" ht="11.25">
      <c r="A28" s="23" t="s">
        <v>34</v>
      </c>
      <c r="B28" s="24">
        <v>7611</v>
      </c>
      <c r="C28" s="24">
        <v>8019</v>
      </c>
      <c r="D28" s="24">
        <v>7645.02</v>
      </c>
      <c r="E28" s="24">
        <v>7443</v>
      </c>
      <c r="F28" s="24">
        <v>6988</v>
      </c>
      <c r="G28" s="24">
        <v>7481</v>
      </c>
      <c r="H28" s="24">
        <v>6220</v>
      </c>
      <c r="I28" s="24">
        <v>6852</v>
      </c>
      <c r="J28" s="24">
        <v>6897</v>
      </c>
      <c r="K28" s="24">
        <v>6745</v>
      </c>
      <c r="L28" s="24">
        <v>7311</v>
      </c>
      <c r="M28" s="25">
        <f>ROUND((L28-K28)/K28,3)</f>
        <v>0.084</v>
      </c>
    </row>
    <row r="29" spans="1:14" s="28" customFormat="1" ht="11.25">
      <c r="A29" s="23" t="s">
        <v>35</v>
      </c>
      <c r="B29" s="24">
        <v>3705</v>
      </c>
      <c r="C29" s="24">
        <v>3743</v>
      </c>
      <c r="D29" s="24">
        <v>3456.12</v>
      </c>
      <c r="E29" s="24">
        <v>3184</v>
      </c>
      <c r="F29" s="24">
        <v>3115</v>
      </c>
      <c r="G29" s="24">
        <v>3061</v>
      </c>
      <c r="H29" s="24">
        <v>3104</v>
      </c>
      <c r="I29" s="24">
        <v>3034</v>
      </c>
      <c r="J29" s="24">
        <v>3062</v>
      </c>
      <c r="K29" s="24">
        <v>3026</v>
      </c>
      <c r="L29" s="24">
        <v>3324</v>
      </c>
      <c r="M29" s="25">
        <f>ROUND((L29-K29)/K29,3)</f>
        <v>0.098</v>
      </c>
      <c r="N29" s="2"/>
    </row>
    <row r="30" spans="1:14" s="28" customFormat="1" ht="11.25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5"/>
      <c r="N30" s="27"/>
    </row>
    <row r="31" spans="1:13" ht="11.25">
      <c r="A31" s="23" t="s">
        <v>36</v>
      </c>
      <c r="B31" s="24">
        <v>1387</v>
      </c>
      <c r="C31" s="24">
        <v>1554</v>
      </c>
      <c r="D31" s="24">
        <v>1406.68</v>
      </c>
      <c r="E31" s="24">
        <v>1333</v>
      </c>
      <c r="F31" s="24">
        <v>1240</v>
      </c>
      <c r="G31" s="24">
        <v>1193</v>
      </c>
      <c r="H31" s="24">
        <v>1324</v>
      </c>
      <c r="I31" s="24">
        <v>1302</v>
      </c>
      <c r="J31" s="24">
        <v>1264</v>
      </c>
      <c r="K31" s="24">
        <v>1298</v>
      </c>
      <c r="L31" s="24">
        <v>1380</v>
      </c>
      <c r="M31" s="25">
        <f>ROUND((L31-K31)/K31,3)</f>
        <v>0.063</v>
      </c>
    </row>
    <row r="32" spans="1:13" ht="11.25">
      <c r="A32" s="23" t="s">
        <v>37</v>
      </c>
      <c r="B32" s="24">
        <v>3407</v>
      </c>
      <c r="C32" s="24">
        <v>3229</v>
      </c>
      <c r="D32" s="24">
        <v>3019.53</v>
      </c>
      <c r="E32" s="24">
        <v>2861</v>
      </c>
      <c r="F32" s="24">
        <v>2797</v>
      </c>
      <c r="G32" s="24">
        <v>2899</v>
      </c>
      <c r="H32" s="24">
        <v>2905</v>
      </c>
      <c r="I32" s="24">
        <v>3032</v>
      </c>
      <c r="J32" s="24">
        <v>3047</v>
      </c>
      <c r="K32" s="24">
        <v>3072</v>
      </c>
      <c r="L32" s="24">
        <v>3526</v>
      </c>
      <c r="M32" s="25">
        <f>ROUND((L32-K32)/K32,3)</f>
        <v>0.148</v>
      </c>
    </row>
    <row r="33" spans="1:13" ht="11.25">
      <c r="A33" s="29" t="s">
        <v>38</v>
      </c>
      <c r="B33" s="24">
        <v>20880</v>
      </c>
      <c r="C33" s="24">
        <v>20725</v>
      </c>
      <c r="D33" s="24">
        <v>19630.76</v>
      </c>
      <c r="E33" s="24">
        <v>18586</v>
      </c>
      <c r="F33" s="24">
        <v>17863</v>
      </c>
      <c r="G33" s="24">
        <v>17433</v>
      </c>
      <c r="H33" s="24">
        <v>17148</v>
      </c>
      <c r="I33" s="24">
        <v>17397</v>
      </c>
      <c r="J33" s="24">
        <v>15798</v>
      </c>
      <c r="K33" s="24">
        <v>16203</v>
      </c>
      <c r="L33" s="24">
        <v>15416</v>
      </c>
      <c r="M33" s="25">
        <f>ROUND((L33-K33)/K33,3)</f>
        <v>-0.049</v>
      </c>
    </row>
    <row r="34" spans="1:13" ht="11.25">
      <c r="A34" s="23" t="s">
        <v>39</v>
      </c>
      <c r="B34" s="24">
        <v>3239</v>
      </c>
      <c r="C34" s="24">
        <v>3437</v>
      </c>
      <c r="D34" s="24">
        <v>3216.04</v>
      </c>
      <c r="E34" s="24">
        <v>3140</v>
      </c>
      <c r="F34" s="24">
        <v>2951</v>
      </c>
      <c r="G34" s="24">
        <v>2795</v>
      </c>
      <c r="H34" s="24">
        <v>2793</v>
      </c>
      <c r="I34" s="24">
        <v>2713</v>
      </c>
      <c r="J34" s="24">
        <v>2630</v>
      </c>
      <c r="K34" s="24">
        <v>2836</v>
      </c>
      <c r="L34" s="24">
        <v>3001</v>
      </c>
      <c r="M34" s="25">
        <f>ROUND((L34-K34)/K34,3)</f>
        <v>0.058</v>
      </c>
    </row>
    <row r="35" spans="1:13" ht="11.25">
      <c r="A35" s="23" t="s">
        <v>40</v>
      </c>
      <c r="B35" s="24">
        <v>6681</v>
      </c>
      <c r="C35" s="24">
        <v>7357</v>
      </c>
      <c r="D35" s="24">
        <v>7179.78</v>
      </c>
      <c r="E35" s="24">
        <v>6710</v>
      </c>
      <c r="F35" s="24">
        <v>6583</v>
      </c>
      <c r="G35" s="24">
        <v>6575</v>
      </c>
      <c r="H35" s="24">
        <v>6763</v>
      </c>
      <c r="I35" s="24">
        <v>6674</v>
      </c>
      <c r="J35" s="24">
        <v>6522</v>
      </c>
      <c r="K35" s="24">
        <v>6700</v>
      </c>
      <c r="L35" s="24">
        <v>7264</v>
      </c>
      <c r="M35" s="25">
        <f>ROUND((L35-K35)/K35,3)</f>
        <v>0.084</v>
      </c>
    </row>
    <row r="36" spans="1:13" ht="11.25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5"/>
    </row>
    <row r="37" spans="1:13" ht="11.25">
      <c r="A37" s="23" t="s">
        <v>41</v>
      </c>
      <c r="B37" s="24">
        <v>2495</v>
      </c>
      <c r="C37" s="24">
        <v>2402</v>
      </c>
      <c r="D37" s="24">
        <v>2432.89</v>
      </c>
      <c r="E37" s="24">
        <v>2167</v>
      </c>
      <c r="F37" s="24">
        <v>2274</v>
      </c>
      <c r="G37" s="24">
        <v>2247</v>
      </c>
      <c r="H37" s="24">
        <v>2330</v>
      </c>
      <c r="I37" s="24">
        <v>2324</v>
      </c>
      <c r="J37" s="24">
        <v>2135</v>
      </c>
      <c r="K37" s="24">
        <v>2172</v>
      </c>
      <c r="L37" s="24">
        <v>2417</v>
      </c>
      <c r="M37" s="25">
        <f aca="true" t="shared" si="0" ref="M37:M42">ROUND((L37-K37)/K37,3)</f>
        <v>0.113</v>
      </c>
    </row>
    <row r="38" spans="1:14" s="27" customFormat="1" ht="11.25">
      <c r="A38" s="23" t="s">
        <v>42</v>
      </c>
      <c r="B38" s="24">
        <v>7243</v>
      </c>
      <c r="C38" s="24">
        <v>7181</v>
      </c>
      <c r="D38" s="24">
        <v>6586.72</v>
      </c>
      <c r="E38" s="24">
        <v>6645</v>
      </c>
      <c r="F38" s="24">
        <v>6343</v>
      </c>
      <c r="G38" s="24">
        <v>6366</v>
      </c>
      <c r="H38" s="24">
        <v>6493</v>
      </c>
      <c r="I38" s="24">
        <v>6651</v>
      </c>
      <c r="J38" s="24">
        <v>7463</v>
      </c>
      <c r="K38" s="24">
        <v>7809</v>
      </c>
      <c r="L38" s="24">
        <v>8599</v>
      </c>
      <c r="M38" s="25">
        <f t="shared" si="0"/>
        <v>0.101</v>
      </c>
      <c r="N38" s="2"/>
    </row>
    <row r="39" spans="1:13" ht="11.25">
      <c r="A39" s="23" t="s">
        <v>43</v>
      </c>
      <c r="B39" s="24">
        <v>6828</v>
      </c>
      <c r="C39" s="24">
        <v>6754</v>
      </c>
      <c r="D39" s="24">
        <v>6602.16</v>
      </c>
      <c r="E39" s="24">
        <v>5605</v>
      </c>
      <c r="F39" s="24">
        <v>5908</v>
      </c>
      <c r="G39" s="24">
        <v>4674</v>
      </c>
      <c r="H39" s="24">
        <v>5603</v>
      </c>
      <c r="I39" s="24">
        <v>5607</v>
      </c>
      <c r="J39" s="24">
        <v>5003</v>
      </c>
      <c r="K39" s="24">
        <v>5228</v>
      </c>
      <c r="L39" s="24">
        <v>6253</v>
      </c>
      <c r="M39" s="25">
        <f t="shared" si="0"/>
        <v>0.196</v>
      </c>
    </row>
    <row r="40" spans="1:13" ht="11.25">
      <c r="A40" s="23" t="s">
        <v>44</v>
      </c>
      <c r="B40" s="24">
        <v>917</v>
      </c>
      <c r="C40" s="24">
        <v>1014</v>
      </c>
      <c r="D40" s="24">
        <v>1034.18</v>
      </c>
      <c r="E40" s="24">
        <v>991</v>
      </c>
      <c r="F40" s="24">
        <v>987</v>
      </c>
      <c r="G40" s="24">
        <v>1066</v>
      </c>
      <c r="H40" s="24">
        <v>894</v>
      </c>
      <c r="I40" s="24">
        <v>848</v>
      </c>
      <c r="J40" s="24">
        <v>907</v>
      </c>
      <c r="K40" s="24">
        <v>1031</v>
      </c>
      <c r="L40" s="24">
        <v>996</v>
      </c>
      <c r="M40" s="25">
        <f t="shared" si="0"/>
        <v>-0.034</v>
      </c>
    </row>
    <row r="41" spans="1:13" ht="11.25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5"/>
    </row>
    <row r="42" spans="1:13" s="33" customFormat="1" ht="13.5" customHeight="1">
      <c r="A42" s="30" t="s">
        <v>45</v>
      </c>
      <c r="B42" s="31">
        <f aca="true" t="shared" si="1" ref="B42:I42">SUM(B7:B40)</f>
        <v>157069.87</v>
      </c>
      <c r="C42" s="31">
        <f t="shared" si="1"/>
        <v>159128</v>
      </c>
      <c r="D42" s="31">
        <f t="shared" si="1"/>
        <v>151118.13999999998</v>
      </c>
      <c r="E42" s="31">
        <f t="shared" si="1"/>
        <v>141547</v>
      </c>
      <c r="F42" s="31">
        <f t="shared" si="1"/>
        <v>135040</v>
      </c>
      <c r="G42" s="31">
        <f t="shared" si="1"/>
        <v>131982</v>
      </c>
      <c r="H42" s="31">
        <f t="shared" si="1"/>
        <v>131231</v>
      </c>
      <c r="I42" s="31">
        <f t="shared" si="1"/>
        <v>132376</v>
      </c>
      <c r="J42" s="31">
        <f>SUM(J7:J40)</f>
        <v>130547</v>
      </c>
      <c r="K42" s="31">
        <f>SUM(K7:K40)</f>
        <v>132735</v>
      </c>
      <c r="L42" s="31">
        <f>SUM(L7:L40)</f>
        <v>140707</v>
      </c>
      <c r="M42" s="32">
        <f t="shared" si="0"/>
        <v>0.06</v>
      </c>
    </row>
    <row r="43" ht="11.25">
      <c r="A43" s="34" t="s">
        <v>46</v>
      </c>
    </row>
    <row r="44" spans="1:19" ht="11.25">
      <c r="A44" s="34" t="s">
        <v>47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7"/>
      <c r="S44" s="7"/>
    </row>
    <row r="45" spans="4:19" ht="11.25">
      <c r="D45" s="2"/>
      <c r="M45" s="35"/>
      <c r="R45" s="36"/>
      <c r="S45" s="36"/>
    </row>
  </sheetData>
  <printOptions horizontalCentered="1" verticalCentered="1"/>
  <pageMargins left="0.5" right="0.5" top="0.5" bottom="0.5" header="0.5" footer="0.5"/>
  <pageSetup fitToHeight="1" fitToWidth="1" horizontalDpi="1200" verticalDpi="1200" orientation="landscape" r:id="rId1"/>
  <headerFooter alignWithMargins="0">
    <oddHeader>&amp;R&amp;"Arial,Regular"&amp;8 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LonikD</dc:creator>
  <cp:keywords/>
  <dc:description/>
  <cp:lastModifiedBy>burkerp</cp:lastModifiedBy>
  <dcterms:created xsi:type="dcterms:W3CDTF">2003-05-08T16:38:10Z</dcterms:created>
  <dcterms:modified xsi:type="dcterms:W3CDTF">2003-05-12T13:06:28Z</dcterms:modified>
  <cp:category/>
  <cp:version/>
  <cp:contentType/>
  <cp:contentStatus/>
</cp:coreProperties>
</file>